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0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2- Abr-Jun_2016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REPORTE!$C$28:$F$76</definedName>
    <definedName name="año2011">#REF!</definedName>
    <definedName name="año2012">#REF!</definedName>
    <definedName name="_xlnm.Print_Area" localSheetId="0">REPORTE!$A$1:$J$79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2" i="2" l="1"/>
  <c r="D35" i="2" l="1"/>
  <c r="F71" i="2" l="1"/>
  <c r="F49" i="2"/>
  <c r="F67" i="2"/>
  <c r="F30" i="2"/>
  <c r="F62" i="2"/>
  <c r="F54" i="2"/>
  <c r="F37" i="2"/>
  <c r="F45" i="2" s="1"/>
  <c r="F75" i="2" l="1"/>
  <c r="F76" i="2" l="1"/>
</calcChain>
</file>

<file path=xl/sharedStrings.xml><?xml version="1.0" encoding="utf-8"?>
<sst xmlns="http://schemas.openxmlformats.org/spreadsheetml/2006/main" count="52" uniqueCount="39">
  <si>
    <t>INGRESOS Y OTROS BENEFICIOS</t>
  </si>
  <si>
    <t>GASTOS Y OTRAS PÉRDIDAS</t>
  </si>
  <si>
    <t>ESTADO DE ACTIVIDADES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</si>
  <si>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</si>
  <si>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</si>
  <si>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</si>
  <si>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</si>
  <si>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</si>
  <si>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</si>
  <si>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</si>
  <si>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</si>
  <si>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</si>
  <si>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</si>
  <si>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</si>
  <si>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</si>
  <si>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</si>
  <si>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</si>
  <si>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</si>
  <si>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</si>
  <si>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</si>
  <si>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</si>
  <si>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</si>
  <si>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</si>
  <si>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</si>
  <si>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</si>
  <si>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</si>
  <si>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</si>
  <si>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</si>
  <si>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</si>
  <si>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</si>
  <si>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</si>
  <si>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Bajo Protesta de decir verdad declaramos que los Estados Financieros y sus Notas son razonablemente correctos y responsabilidad del emisor.</t>
  </si>
  <si>
    <t>$</t>
  </si>
  <si>
    <t>COSTO POR COBERTURAS</t>
  </si>
  <si>
    <t>RESULTADOS DEL EJERCICIO (AHORRO/DESAHORRO)</t>
  </si>
  <si>
    <t>INGRESOS DE GESTIÓN</t>
  </si>
  <si>
    <t>DEL 01 DE ABRIL AL 30 DE JUNIO DE 2016</t>
  </si>
  <si>
    <t>OTROS INGRESOS Y BENEFICIOS</t>
  </si>
  <si>
    <t>OTROS INGRESOS Y BENEFICIOS VARIOS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</si>
</sst>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2">
    <xf numFmtId="0" fontId="0" fillId="0" borderId="0" xfId="0"/>
    <xf numFmtId="0" fontId="11" fillId="3" borderId="0" xfId="9" applyFont="1" applyFill="1" applyAlignment="1">
      <alignment horizontal="left" indent="7"/>
    </xf>
    <xf numFmtId="0" fontId="10" fillId="3" borderId="0" xfId="9" applyFont="1" applyFill="1"/>
    <xf numFmtId="165" fontId="10" fillId="3" borderId="0" xfId="7" applyNumberFormat="1" applyFont="1" applyFill="1"/>
    <xf numFmtId="164" fontId="10" fillId="3" borderId="0" xfId="9" applyNumberFormat="1" applyFont="1" applyFill="1"/>
    <xf numFmtId="0" fontId="13" fillId="3" borderId="0" xfId="9" applyFont="1" applyFill="1"/>
    <xf numFmtId="0" fontId="14" fillId="3" borderId="0" xfId="9" applyFont="1" applyFill="1" applyAlignment="1">
      <alignment horizontal="left" indent="7"/>
    </xf>
    <xf numFmtId="0" fontId="16" fillId="3" borderId="0" xfId="9" applyFont="1" applyFill="1"/>
    <xf numFmtId="0" fontId="10" fillId="3" borderId="0" xfId="9" applyFont="1" applyFill="1" applyBorder="1"/>
    <xf numFmtId="0" fontId="11" fillId="3" borderId="0" xfId="9" applyFont="1" applyFill="1" applyBorder="1" applyAlignment="1">
      <alignment horizontal="left" indent="7"/>
    </xf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0" fontId="14" fillId="3" borderId="0" xfId="9" applyFont="1" applyFill="1" applyBorder="1" applyAlignment="1">
      <alignment horizontal="left" indent="7"/>
    </xf>
    <xf numFmtId="0" fontId="10" fillId="3" borderId="2" xfId="9" applyFont="1" applyFill="1" applyBorder="1"/>
    <xf numFmtId="165" fontId="10" fillId="3" borderId="3" xfId="7" applyNumberFormat="1" applyFont="1" applyFill="1" applyBorder="1"/>
    <xf numFmtId="164" fontId="10" fillId="3" borderId="3" xfId="9" applyNumberFormat="1" applyFont="1" applyFill="1" applyBorder="1"/>
    <xf numFmtId="164" fontId="10" fillId="3" borderId="4" xfId="9" applyNumberFormat="1" applyFont="1" applyFill="1" applyBorder="1"/>
    <xf numFmtId="0" fontId="14" fillId="3" borderId="0" xfId="9" applyFont="1" applyFill="1" applyBorder="1" applyAlignment="1">
      <alignment horizontal="right"/>
    </xf>
    <xf numFmtId="0" fontId="15" fillId="3" borderId="5" xfId="9" applyFont="1" applyFill="1" applyBorder="1" applyAlignment="1">
      <alignment horizontal="left" indent="1"/>
    </xf>
    <xf numFmtId="165" fontId="12" fillId="3" borderId="0" xfId="7" applyNumberFormat="1" applyFont="1" applyFill="1" applyBorder="1"/>
    <xf numFmtId="164" fontId="10" fillId="3" borderId="6" xfId="9" applyNumberFormat="1" applyFont="1" applyFill="1" applyBorder="1"/>
    <xf numFmtId="0" fontId="10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1"/>
    </xf>
    <xf numFmtId="0" fontId="14" fillId="3" borderId="0" xfId="9" applyFont="1" applyFill="1" applyAlignment="1">
      <alignment horizontal="right"/>
    </xf>
    <xf numFmtId="0" fontId="10" fillId="3" borderId="5" xfId="9" applyFont="1" applyFill="1" applyBorder="1" applyAlignment="1">
      <alignment horizontal="left" indent="3"/>
    </xf>
    <xf numFmtId="0" fontId="10" fillId="3" borderId="5" xfId="9" applyFont="1" applyFill="1" applyBorder="1"/>
    <xf numFmtId="0" fontId="17" fillId="3" borderId="0" xfId="9" applyFont="1" applyFill="1"/>
    <xf numFmtId="0" fontId="18" fillId="3" borderId="0" xfId="9" applyFont="1" applyFill="1" applyAlignment="1">
      <alignment horizontal="right"/>
    </xf>
    <xf numFmtId="0" fontId="19" fillId="3" borderId="5" xfId="9" applyFont="1" applyFill="1" applyBorder="1" applyAlignment="1">
      <alignment horizontal="left" indent="3"/>
    </xf>
    <xf numFmtId="0" fontId="1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4"/>
    </xf>
    <xf numFmtId="0" fontId="17" fillId="3" borderId="0" xfId="9" applyFont="1" applyFill="1" applyBorder="1"/>
    <xf numFmtId="0" fontId="18" fillId="3" borderId="0" xfId="9" applyFont="1" applyFill="1" applyBorder="1" applyAlignment="1">
      <alignment horizontal="left" indent="7"/>
    </xf>
    <xf numFmtId="164" fontId="17" fillId="3" borderId="6" xfId="9" applyNumberFormat="1" applyFont="1" applyFill="1" applyBorder="1"/>
    <xf numFmtId="0" fontId="17" fillId="3" borderId="0" xfId="9" applyFont="1" applyFill="1" applyBorder="1" applyAlignment="1">
      <alignment vertical="center"/>
    </xf>
    <xf numFmtId="0" fontId="18" fillId="3" borderId="0" xfId="9" applyFont="1" applyFill="1" applyBorder="1" applyAlignment="1">
      <alignment horizontal="left" vertical="center" indent="7"/>
    </xf>
    <xf numFmtId="164" fontId="17" fillId="3" borderId="6" xfId="9" applyNumberFormat="1" applyFont="1" applyFill="1" applyBorder="1" applyAlignment="1">
      <alignment vertical="center"/>
    </xf>
    <xf numFmtId="0" fontId="10" fillId="3" borderId="7" xfId="9" applyFont="1" applyFill="1" applyBorder="1"/>
    <xf numFmtId="164" fontId="10" fillId="3" borderId="9" xfId="9" applyNumberFormat="1" applyFont="1" applyFill="1" applyBorder="1"/>
    <xf numFmtId="44" fontId="10" fillId="3" borderId="0" xfId="7" applyNumberFormat="1" applyFont="1" applyFill="1"/>
    <xf numFmtId="44" fontId="10" fillId="3" borderId="3" xfId="7" applyNumberFormat="1" applyFont="1" applyFill="1" applyBorder="1"/>
    <xf numFmtId="0" fontId="17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6"/>
    </xf>
    <xf numFmtId="0" fontId="12" fillId="3" borderId="5" xfId="9" applyFont="1" applyFill="1" applyBorder="1" applyAlignment="1">
      <alignment horizontal="left" vertical="center" indent="6"/>
    </xf>
    <xf numFmtId="43" fontId="10" fillId="3" borderId="0" xfId="18" applyFont="1" applyFill="1"/>
    <xf numFmtId="43" fontId="10" fillId="3" borderId="0" xfId="18" applyFont="1" applyFill="1" applyBorder="1"/>
    <xf numFmtId="43" fontId="10" fillId="3" borderId="3" xfId="18" applyFont="1" applyFill="1" applyBorder="1"/>
    <xf numFmtId="43" fontId="12" fillId="3" borderId="0" xfId="18" applyFont="1" applyFill="1" applyBorder="1"/>
    <xf numFmtId="43" fontId="16" fillId="3" borderId="1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7" fillId="3" borderId="0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17" fillId="3" borderId="10" xfId="18" applyFont="1" applyFill="1" applyBorder="1" applyAlignment="1">
      <alignment vertical="center"/>
    </xf>
    <xf numFmtId="43" fontId="10" fillId="3" borderId="8" xfId="18" applyFont="1" applyFill="1" applyBorder="1"/>
    <xf numFmtId="43" fontId="16" fillId="3" borderId="1" xfId="18" quotePrefix="1" applyFont="1" applyFill="1" applyBorder="1" applyAlignment="1">
      <alignment horizontal="center"/>
    </xf>
    <xf numFmtId="43" fontId="16" fillId="3" borderId="10" xfId="18" quotePrefix="1" applyFont="1" applyFill="1" applyBorder="1" applyAlignment="1">
      <alignment horizontal="center"/>
    </xf>
    <xf numFmtId="43" fontId="16" fillId="3" borderId="0" xfId="18" quotePrefix="1" applyFont="1" applyFill="1" applyBorder="1" applyAlignment="1">
      <alignment horizontal="center"/>
    </xf>
    <xf numFmtId="43" fontId="16" fillId="3" borderId="11" xfId="18" quotePrefix="1" applyFont="1" applyFill="1" applyBorder="1" applyAlignment="1">
      <alignment horizontal="center"/>
    </xf>
    <xf numFmtId="0" fontId="27" fillId="3" borderId="3" xfId="9" applyFont="1" applyFill="1" applyBorder="1"/>
    <xf numFmtId="0" fontId="10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12" fillId="2" borderId="2" xfId="9" applyFont="1" applyFill="1" applyBorder="1" applyAlignment="1">
      <alignment horizontal="center"/>
    </xf>
    <xf numFmtId="0" fontId="12" fillId="2" borderId="3" xfId="9" applyFont="1" applyFill="1" applyBorder="1" applyAlignment="1">
      <alignment horizontal="center"/>
    </xf>
    <xf numFmtId="0" fontId="12" fillId="2" borderId="4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/>
    </xf>
    <xf numFmtId="0" fontId="15" fillId="2" borderId="0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2" fillId="2" borderId="5" xfId="9" applyFont="1" applyFill="1" applyBorder="1" applyAlignment="1">
      <alignment horizontal="center"/>
    </xf>
    <xf numFmtId="0" fontId="12" fillId="2" borderId="0" xfId="9" applyFont="1" applyFill="1" applyBorder="1" applyAlignment="1">
      <alignment horizontal="center"/>
    </xf>
    <xf numFmtId="0" fontId="12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6" fillId="2" borderId="7" xfId="9" applyFont="1" applyFill="1" applyBorder="1" applyAlignment="1">
      <alignment horizontal="center"/>
    </xf>
    <xf numFmtId="0" fontId="16" fillId="2" borderId="8" xfId="9" applyFont="1" applyFill="1" applyBorder="1" applyAlignment="1">
      <alignment horizontal="center"/>
    </xf>
    <xf numFmtId="0" fontId="16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/>
        <xdr:cNvGrpSpPr/>
      </xdr:nvGrpSpPr>
      <xdr:grpSpPr>
        <a:xfrm>
          <a:off x="123130" y="3"/>
          <a:ext cx="3032026" cy="3668204"/>
          <a:chOff x="196916" y="30482"/>
          <a:chExt cx="3533205" cy="4347823"/>
        </a:xfrm>
      </xdr:grpSpPr>
      <xdr:pic>
        <xdr:nvPicPr>
          <xdr:cNvPr id="6" name="11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13"/>
  <sheetViews>
    <sheetView tabSelected="1" zoomScale="88" zoomScaleNormal="88" zoomScaleSheetLayoutView="100" workbookViewId="0"/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5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7"/>
      <c r="E21" s="68"/>
      <c r="F21" s="68"/>
      <c r="G21" s="69"/>
    </row>
    <row r="22" spans="3:7" s="5" customFormat="1" ht="18.600000000000001" customHeight="1">
      <c r="C22" s="6"/>
      <c r="D22" s="70" t="s">
        <v>30</v>
      </c>
      <c r="E22" s="71"/>
      <c r="F22" s="71"/>
      <c r="G22" s="72"/>
    </row>
    <row r="23" spans="3:7" s="5" customFormat="1" ht="18.600000000000001" customHeight="1">
      <c r="C23" s="6"/>
      <c r="D23" s="73" t="s">
        <v>2</v>
      </c>
      <c r="E23" s="74"/>
      <c r="F23" s="74"/>
      <c r="G23" s="75"/>
    </row>
    <row r="24" spans="3:7" s="5" customFormat="1" ht="18.600000000000001" customHeight="1">
      <c r="C24" s="6"/>
      <c r="D24" s="76" t="s">
        <v>36</v>
      </c>
      <c r="E24" s="77"/>
      <c r="F24" s="77"/>
      <c r="G24" s="78"/>
    </row>
    <row r="25" spans="3:7" s="7" customFormat="1" ht="5.25" customHeight="1" thickBot="1">
      <c r="C25" s="6"/>
      <c r="D25" s="79"/>
      <c r="E25" s="80"/>
      <c r="F25" s="80"/>
      <c r="G25" s="81"/>
    </row>
    <row r="26" spans="3:7" s="8" customFormat="1" ht="6.6" customHeight="1" thickBot="1">
      <c r="C26" s="9"/>
      <c r="E26" s="10"/>
      <c r="F26" s="46"/>
      <c r="G26" s="11"/>
    </row>
    <row r="27" spans="3:7" s="8" customFormat="1" ht="6" customHeight="1">
      <c r="C27" s="12"/>
      <c r="D27" s="13"/>
      <c r="E27" s="14"/>
      <c r="F27" s="47"/>
      <c r="G27" s="16"/>
    </row>
    <row r="28" spans="3:7" s="8" customFormat="1" ht="18">
      <c r="C28" s="17"/>
      <c r="D28" s="22" t="s">
        <v>0</v>
      </c>
      <c r="E28" s="19"/>
      <c r="F28" s="48"/>
      <c r="G28" s="20"/>
    </row>
    <row r="29" spans="3:7" s="8" customFormat="1" ht="6.6" customHeight="1">
      <c r="C29" s="17"/>
      <c r="D29" s="21"/>
      <c r="E29" s="10"/>
      <c r="F29" s="46"/>
      <c r="G29" s="20"/>
    </row>
    <row r="30" spans="3:7" s="8" customFormat="1">
      <c r="C30" s="17"/>
      <c r="D30" s="42" t="s">
        <v>35</v>
      </c>
      <c r="E30" s="57" t="s">
        <v>32</v>
      </c>
      <c r="F30" s="49">
        <f>SUM(F31:F35)</f>
        <v>369722897.31</v>
      </c>
      <c r="G30" s="20"/>
    </row>
    <row r="31" spans="3:7" ht="15" customHeight="1">
      <c r="C31" s="23"/>
      <c r="D31" s="62" t="s">
        <v>3</v>
      </c>
      <c r="E31" s="50"/>
      <c r="F31" s="50">
        <v>218694007.05000001</v>
      </c>
      <c r="G31" s="20"/>
    </row>
    <row r="32" spans="3:7" ht="15" customHeight="1">
      <c r="C32" s="23"/>
      <c r="D32" s="62" t="s">
        <v>4</v>
      </c>
      <c r="E32" s="50"/>
      <c r="F32" s="50">
        <v>101962461.94</v>
      </c>
      <c r="G32" s="20"/>
    </row>
    <row r="33" spans="3:7" ht="15" customHeight="1">
      <c r="C33" s="23"/>
      <c r="D33" s="62" t="s">
        <v>23</v>
      </c>
      <c r="E33" s="50"/>
      <c r="F33" s="50">
        <v>4992812.25</v>
      </c>
      <c r="G33" s="20"/>
    </row>
    <row r="34" spans="3:7" ht="15" customHeight="1">
      <c r="C34" s="23"/>
      <c r="D34" s="62" t="s">
        <v>24</v>
      </c>
      <c r="E34" s="50"/>
      <c r="F34" s="50">
        <v>1128472.1100000001</v>
      </c>
      <c r="G34" s="20"/>
    </row>
    <row r="35" spans="3:7" ht="15" customHeight="1">
      <c r="C35" s="23"/>
      <c r="D35" s="62" t="str">
        <f>+UPPER("Ingresos por Venta de Bienes y Servicios")</f>
        <v>INGRESOS POR VENTA DE BIENES Y SERVICIOS</v>
      </c>
      <c r="E35" s="50"/>
      <c r="F35" s="50">
        <v>42945143.960000001</v>
      </c>
      <c r="G35" s="20"/>
    </row>
    <row r="36" spans="3:7" ht="6.6" customHeight="1">
      <c r="D36" s="25"/>
      <c r="E36" s="46"/>
      <c r="F36" s="46"/>
      <c r="G36" s="20"/>
    </row>
    <row r="37" spans="3:7">
      <c r="C37" s="23"/>
      <c r="D37" s="42" t="s">
        <v>5</v>
      </c>
      <c r="E37" s="57" t="s">
        <v>32</v>
      </c>
      <c r="F37" s="49">
        <f>SUM(F38:F38)</f>
        <v>4909280088.6000004</v>
      </c>
      <c r="G37" s="20"/>
    </row>
    <row r="38" spans="3:7" ht="15" customHeight="1">
      <c r="C38" s="23"/>
      <c r="D38" s="62" t="s">
        <v>6</v>
      </c>
      <c r="E38" s="60" t="s">
        <v>32</v>
      </c>
      <c r="F38" s="50">
        <v>4909280088.6000004</v>
      </c>
      <c r="G38" s="20"/>
    </row>
    <row r="39" spans="3:7" s="26" customFormat="1" ht="6.6" customHeight="1">
      <c r="C39" s="27"/>
      <c r="D39" s="28"/>
      <c r="E39" s="51"/>
      <c r="F39" s="51"/>
      <c r="G39" s="20"/>
    </row>
    <row r="40" spans="3:7" ht="6.6" customHeight="1">
      <c r="C40" s="23"/>
      <c r="D40" s="29"/>
      <c r="E40" s="50"/>
      <c r="F40" s="50"/>
      <c r="G40" s="20"/>
    </row>
    <row r="41" spans="3:7" ht="6.6" customHeight="1">
      <c r="D41" s="25"/>
      <c r="E41" s="46"/>
      <c r="F41" s="46"/>
      <c r="G41" s="20"/>
    </row>
    <row r="42" spans="3:7">
      <c r="C42" s="23"/>
      <c r="D42" s="42" t="s">
        <v>37</v>
      </c>
      <c r="E42" s="57" t="s">
        <v>32</v>
      </c>
      <c r="F42" s="49">
        <f>SUM(F43:F43)</f>
        <v>3171872.4</v>
      </c>
      <c r="G42" s="20"/>
    </row>
    <row r="43" spans="3:7" ht="15" customHeight="1">
      <c r="C43" s="23"/>
      <c r="D43" s="64" t="s">
        <v>38</v>
      </c>
      <c r="E43" s="60" t="s">
        <v>32</v>
      </c>
      <c r="F43" s="50">
        <v>3171872.4</v>
      </c>
      <c r="G43" s="20"/>
    </row>
    <row r="44" spans="3:7" s="26" customFormat="1" ht="6.6" customHeight="1">
      <c r="C44" s="27"/>
      <c r="D44" s="28"/>
      <c r="E44" s="51"/>
      <c r="F44" s="51"/>
      <c r="G44" s="20"/>
    </row>
    <row r="45" spans="3:7" s="26" customFormat="1" ht="18">
      <c r="C45" s="27"/>
      <c r="D45" s="43" t="s">
        <v>7</v>
      </c>
      <c r="E45" s="59" t="s">
        <v>32</v>
      </c>
      <c r="F45" s="51">
        <f>+F30+F37+F42</f>
        <v>5282174858.3100004</v>
      </c>
      <c r="G45" s="20"/>
    </row>
    <row r="46" spans="3:7" ht="21" customHeight="1">
      <c r="C46" s="23"/>
      <c r="D46" s="30"/>
      <c r="E46" s="52"/>
      <c r="F46" s="52"/>
      <c r="G46" s="20"/>
    </row>
    <row r="47" spans="3:7" ht="18">
      <c r="C47" s="23"/>
      <c r="D47" s="22" t="s">
        <v>1</v>
      </c>
      <c r="E47" s="52"/>
      <c r="F47" s="52"/>
      <c r="G47" s="20"/>
    </row>
    <row r="48" spans="3:7" ht="6" customHeight="1">
      <c r="C48" s="23"/>
      <c r="D48" s="18"/>
      <c r="E48" s="52"/>
      <c r="F48" s="52"/>
      <c r="G48" s="20"/>
    </row>
    <row r="49" spans="3:7">
      <c r="C49" s="23"/>
      <c r="D49" s="42" t="s">
        <v>8</v>
      </c>
      <c r="E49" s="57" t="s">
        <v>32</v>
      </c>
      <c r="F49" s="53">
        <f>SUM(F50:F52)</f>
        <v>983622134.88000011</v>
      </c>
      <c r="G49" s="20"/>
    </row>
    <row r="50" spans="3:7" ht="15" customHeight="1">
      <c r="C50" s="23"/>
      <c r="D50" s="62" t="s">
        <v>9</v>
      </c>
      <c r="E50" s="50"/>
      <c r="F50" s="50">
        <v>783450122.82000005</v>
      </c>
      <c r="G50" s="20"/>
    </row>
    <row r="51" spans="3:7" ht="15" customHeight="1">
      <c r="C51" s="23"/>
      <c r="D51" s="62" t="s">
        <v>10</v>
      </c>
      <c r="E51" s="50"/>
      <c r="F51" s="50">
        <v>56821518.960000001</v>
      </c>
      <c r="G51" s="20"/>
    </row>
    <row r="52" spans="3:7" ht="15" customHeight="1">
      <c r="C52" s="23"/>
      <c r="D52" s="62" t="s">
        <v>11</v>
      </c>
      <c r="E52" s="50"/>
      <c r="F52" s="50">
        <v>143350493.09999999</v>
      </c>
      <c r="G52" s="20"/>
    </row>
    <row r="53" spans="3:7" ht="6.6" customHeight="1">
      <c r="C53" s="23"/>
      <c r="D53" s="31"/>
      <c r="E53" s="52"/>
      <c r="F53" s="52"/>
      <c r="G53" s="20"/>
    </row>
    <row r="54" spans="3:7">
      <c r="C54" s="23"/>
      <c r="D54" s="42" t="s">
        <v>12</v>
      </c>
      <c r="E54" s="57" t="s">
        <v>32</v>
      </c>
      <c r="F54" s="53">
        <f>SUM(F55:F60)</f>
        <v>2141155993.2299998</v>
      </c>
      <c r="G54" s="20"/>
    </row>
    <row r="55" spans="3:7" ht="15" customHeight="1">
      <c r="C55" s="23"/>
      <c r="D55" s="62" t="s">
        <v>13</v>
      </c>
      <c r="E55" s="50"/>
      <c r="F55" s="50">
        <v>1948391063.3499999</v>
      </c>
      <c r="G55" s="20"/>
    </row>
    <row r="56" spans="3:7" ht="15" customHeight="1">
      <c r="C56" s="23"/>
      <c r="D56" s="62" t="s">
        <v>14</v>
      </c>
      <c r="E56" s="50"/>
      <c r="F56" s="50">
        <v>55180175.289999999</v>
      </c>
      <c r="G56" s="20"/>
    </row>
    <row r="57" spans="3:7" ht="15" customHeight="1">
      <c r="C57" s="23"/>
      <c r="D57" s="62" t="s">
        <v>15</v>
      </c>
      <c r="E57" s="50"/>
      <c r="F57" s="50">
        <v>18793897.579999998</v>
      </c>
      <c r="G57" s="20"/>
    </row>
    <row r="58" spans="3:7" ht="15" customHeight="1">
      <c r="C58" s="23"/>
      <c r="D58" s="62" t="s">
        <v>16</v>
      </c>
      <c r="E58" s="50"/>
      <c r="F58" s="50">
        <v>19713748.739999998</v>
      </c>
      <c r="G58" s="20"/>
    </row>
    <row r="59" spans="3:7" ht="15" customHeight="1">
      <c r="C59" s="23"/>
      <c r="D59" s="62" t="s">
        <v>17</v>
      </c>
      <c r="E59" s="50"/>
      <c r="F59" s="50">
        <v>98577108.269999996</v>
      </c>
      <c r="G59" s="20"/>
    </row>
    <row r="60" spans="3:7" ht="15" customHeight="1">
      <c r="C60" s="23"/>
      <c r="D60" s="62" t="s">
        <v>18</v>
      </c>
      <c r="E60" s="50"/>
      <c r="F60" s="50">
        <v>500000</v>
      </c>
      <c r="G60" s="20"/>
    </row>
    <row r="61" spans="3:7" ht="6.6" customHeight="1">
      <c r="C61" s="23"/>
      <c r="D61" s="30"/>
      <c r="E61" s="52"/>
      <c r="F61" s="52"/>
      <c r="G61" s="20"/>
    </row>
    <row r="62" spans="3:7">
      <c r="C62" s="23"/>
      <c r="D62" s="42" t="s">
        <v>6</v>
      </c>
      <c r="E62" s="57" t="s">
        <v>32</v>
      </c>
      <c r="F62" s="53">
        <f>SUM(F63:F65)</f>
        <v>1758348240.5700002</v>
      </c>
      <c r="G62" s="20"/>
    </row>
    <row r="63" spans="3:7" ht="15" customHeight="1">
      <c r="C63" s="23"/>
      <c r="D63" s="62" t="s">
        <v>19</v>
      </c>
      <c r="E63" s="50"/>
      <c r="F63" s="50">
        <v>531795763.24000001</v>
      </c>
      <c r="G63" s="20"/>
    </row>
    <row r="64" spans="3:7" ht="15" customHeight="1">
      <c r="C64" s="23"/>
      <c r="D64" s="62" t="s">
        <v>20</v>
      </c>
      <c r="E64" s="50"/>
      <c r="F64" s="50">
        <v>309556151.97000003</v>
      </c>
      <c r="G64" s="20"/>
    </row>
    <row r="65" spans="3:7" ht="15" customHeight="1">
      <c r="C65" s="23"/>
      <c r="D65" s="62" t="s">
        <v>21</v>
      </c>
      <c r="E65" s="50"/>
      <c r="F65" s="50">
        <v>916996325.36000001</v>
      </c>
      <c r="G65" s="20"/>
    </row>
    <row r="66" spans="3:7" ht="6.6" customHeight="1">
      <c r="C66" s="23"/>
      <c r="D66" s="30"/>
      <c r="E66" s="52"/>
      <c r="F66" s="52"/>
      <c r="G66" s="20"/>
    </row>
    <row r="67" spans="3:7">
      <c r="C67" s="23"/>
      <c r="D67" s="42" t="s">
        <v>28</v>
      </c>
      <c r="E67" s="57" t="s">
        <v>32</v>
      </c>
      <c r="F67" s="53">
        <f>SUM(F68:F69)</f>
        <v>77366629.660000011</v>
      </c>
      <c r="G67" s="20"/>
    </row>
    <row r="68" spans="3:7" ht="15" customHeight="1">
      <c r="C68" s="23"/>
      <c r="D68" s="62" t="s">
        <v>22</v>
      </c>
      <c r="E68" s="50"/>
      <c r="F68" s="50">
        <v>75152756.980000004</v>
      </c>
      <c r="G68" s="20"/>
    </row>
    <row r="69" spans="3:7" ht="15" customHeight="1">
      <c r="C69" s="23"/>
      <c r="D69" s="63" t="s">
        <v>33</v>
      </c>
      <c r="E69" s="50"/>
      <c r="F69" s="50">
        <v>2213872.6800000002</v>
      </c>
      <c r="G69" s="20"/>
    </row>
    <row r="70" spans="3:7" ht="6.6" customHeight="1">
      <c r="C70" s="23"/>
      <c r="D70" s="29"/>
      <c r="E70" s="50"/>
      <c r="F70" s="50"/>
      <c r="G70" s="20"/>
    </row>
    <row r="71" spans="3:7">
      <c r="C71" s="23"/>
      <c r="D71" s="42" t="s">
        <v>25</v>
      </c>
      <c r="E71" s="57" t="s">
        <v>32</v>
      </c>
      <c r="F71" s="53">
        <f>SUM(F72:F73)</f>
        <v>1157841.3899999999</v>
      </c>
      <c r="G71" s="20"/>
    </row>
    <row r="72" spans="3:7" ht="15" hidden="1" customHeight="1">
      <c r="C72" s="23"/>
      <c r="D72" s="24" t="s">
        <v>26</v>
      </c>
      <c r="E72" s="50"/>
      <c r="F72" s="50"/>
      <c r="G72" s="20"/>
    </row>
    <row r="73" spans="3:7" ht="15" customHeight="1">
      <c r="C73" s="23"/>
      <c r="D73" s="62" t="s">
        <v>27</v>
      </c>
      <c r="E73" s="50"/>
      <c r="F73" s="50">
        <v>1157841.3899999999</v>
      </c>
      <c r="G73" s="20"/>
    </row>
    <row r="74" spans="3:7" ht="6.6" customHeight="1">
      <c r="C74" s="23"/>
      <c r="D74" s="29"/>
      <c r="E74" s="50"/>
      <c r="F74" s="50"/>
      <c r="G74" s="20"/>
    </row>
    <row r="75" spans="3:7" s="32" customFormat="1" ht="18">
      <c r="C75" s="33"/>
      <c r="D75" s="43" t="s">
        <v>29</v>
      </c>
      <c r="E75" s="57" t="s">
        <v>32</v>
      </c>
      <c r="F75" s="54">
        <f>+F49+F54+F62+F67+F71</f>
        <v>4961650839.7300005</v>
      </c>
      <c r="G75" s="34"/>
    </row>
    <row r="76" spans="3:7" s="35" customFormat="1" ht="23.4" customHeight="1" thickBot="1">
      <c r="C76" s="36"/>
      <c r="D76" s="44" t="s">
        <v>34</v>
      </c>
      <c r="E76" s="58" t="s">
        <v>32</v>
      </c>
      <c r="F76" s="55">
        <f>+F45-F75</f>
        <v>320524018.57999992</v>
      </c>
      <c r="G76" s="37"/>
    </row>
    <row r="77" spans="3:7" s="8" customFormat="1" ht="8.4" customHeight="1" thickTop="1" thickBot="1">
      <c r="C77" s="12"/>
      <c r="D77" s="38"/>
      <c r="E77" s="56"/>
      <c r="F77" s="56"/>
      <c r="G77" s="39"/>
    </row>
    <row r="78" spans="3:7" s="8" customFormat="1" ht="18" customHeight="1">
      <c r="C78" s="12"/>
      <c r="D78" s="61" t="s">
        <v>31</v>
      </c>
      <c r="E78" s="41"/>
      <c r="F78" s="47"/>
      <c r="G78" s="15"/>
    </row>
    <row r="79" spans="3:7" s="4" customFormat="1" ht="8.4" customHeight="1">
      <c r="C79" s="1"/>
      <c r="D79" s="65"/>
      <c r="E79" s="66"/>
      <c r="F79" s="66"/>
      <c r="G79" s="66"/>
    </row>
    <row r="80" spans="3:7" s="4" customFormat="1" ht="1.95" customHeight="1">
      <c r="C80" s="1"/>
      <c r="D80" s="2"/>
      <c r="E80" s="40"/>
      <c r="F80" s="45"/>
    </row>
    <row r="81" spans="3:6" s="4" customFormat="1">
      <c r="C81" s="1"/>
      <c r="D81" s="2"/>
      <c r="E81" s="40"/>
      <c r="F81" s="45"/>
    </row>
    <row r="82" spans="3:6" s="4" customFormat="1">
      <c r="C82" s="1"/>
      <c r="D82" s="2"/>
      <c r="E82" s="40"/>
      <c r="F82" s="45"/>
    </row>
    <row r="83" spans="3:6" s="4" customFormat="1">
      <c r="C83" s="1"/>
      <c r="D83" s="2"/>
      <c r="E83" s="40"/>
      <c r="F83" s="45"/>
    </row>
    <row r="84" spans="3:6" s="4" customFormat="1">
      <c r="C84" s="1"/>
      <c r="D84" s="2"/>
      <c r="E84" s="40"/>
      <c r="F84" s="45"/>
    </row>
    <row r="85" spans="3:6" s="4" customFormat="1">
      <c r="C85" s="1"/>
      <c r="D85" s="2"/>
      <c r="E85" s="40"/>
      <c r="F85" s="45"/>
    </row>
    <row r="86" spans="3:6" s="4" customFormat="1">
      <c r="C86" s="1"/>
      <c r="D86" s="2"/>
      <c r="E86" s="40"/>
      <c r="F86" s="45"/>
    </row>
    <row r="87" spans="3:6" s="4" customFormat="1">
      <c r="C87" s="1"/>
      <c r="D87" s="2"/>
      <c r="E87" s="40"/>
      <c r="F87" s="45"/>
    </row>
    <row r="88" spans="3:6" s="4" customFormat="1">
      <c r="C88" s="1"/>
      <c r="D88" s="2"/>
      <c r="E88" s="40"/>
      <c r="F88" s="45"/>
    </row>
    <row r="89" spans="3:6" s="4" customFormat="1">
      <c r="C89" s="1"/>
      <c r="D89" s="2"/>
      <c r="E89" s="40"/>
      <c r="F89" s="45"/>
    </row>
    <row r="90" spans="3:6" s="4" customFormat="1">
      <c r="C90" s="1"/>
      <c r="D90" s="2"/>
      <c r="E90" s="40"/>
      <c r="F90" s="45"/>
    </row>
    <row r="91" spans="3:6" s="4" customFormat="1">
      <c r="C91" s="1"/>
      <c r="D91" s="2"/>
      <c r="E91" s="40"/>
      <c r="F91" s="45"/>
    </row>
    <row r="92" spans="3:6" s="4" customFormat="1">
      <c r="C92" s="1"/>
      <c r="D92" s="2"/>
      <c r="E92" s="40"/>
      <c r="F92" s="45"/>
    </row>
    <row r="93" spans="3:6" s="4" customFormat="1">
      <c r="C93" s="1"/>
      <c r="D93" s="2"/>
      <c r="E93" s="40"/>
      <c r="F93" s="45"/>
    </row>
    <row r="94" spans="3:6" s="4" customFormat="1">
      <c r="C94" s="1"/>
      <c r="D94" s="2"/>
      <c r="E94" s="40"/>
      <c r="F94" s="45"/>
    </row>
    <row r="95" spans="3:6" s="4" customFormat="1">
      <c r="C95" s="1"/>
      <c r="D95" s="2"/>
      <c r="E95" s="40"/>
      <c r="F95" s="45"/>
    </row>
    <row r="96" spans="3:6" s="4" customFormat="1">
      <c r="C96" s="1"/>
      <c r="D96" s="2"/>
      <c r="E96" s="40"/>
      <c r="F96" s="45"/>
    </row>
    <row r="97" spans="3:6" s="4" customFormat="1">
      <c r="C97" s="1"/>
      <c r="D97" s="2"/>
      <c r="E97" s="40"/>
      <c r="F97" s="45"/>
    </row>
    <row r="98" spans="3:6" s="4" customFormat="1">
      <c r="C98" s="1"/>
      <c r="D98" s="2"/>
      <c r="E98" s="40"/>
      <c r="F98" s="45"/>
    </row>
    <row r="99" spans="3:6" s="4" customFormat="1">
      <c r="C99" s="1"/>
      <c r="D99" s="2"/>
      <c r="E99" s="40"/>
      <c r="F99" s="45"/>
    </row>
    <row r="100" spans="3:6" s="4" customFormat="1">
      <c r="C100" s="1"/>
      <c r="D100" s="2"/>
      <c r="E100" s="40"/>
      <c r="F100" s="45"/>
    </row>
    <row r="101" spans="3:6" s="4" customFormat="1">
      <c r="C101" s="1"/>
      <c r="D101" s="2"/>
      <c r="E101" s="40"/>
      <c r="F101" s="45"/>
    </row>
    <row r="102" spans="3:6" s="4" customFormat="1">
      <c r="C102" s="1"/>
      <c r="D102" s="2"/>
      <c r="E102" s="40"/>
      <c r="F102" s="45"/>
    </row>
    <row r="103" spans="3:6" s="4" customFormat="1">
      <c r="C103" s="1"/>
      <c r="D103" s="2"/>
      <c r="E103" s="40"/>
      <c r="F103" s="45"/>
    </row>
    <row r="104" spans="3:6" s="4" customFormat="1">
      <c r="C104" s="1"/>
      <c r="D104" s="2"/>
      <c r="E104" s="40"/>
      <c r="F104" s="45"/>
    </row>
    <row r="105" spans="3:6" s="4" customFormat="1">
      <c r="C105" s="1"/>
      <c r="D105" s="2"/>
      <c r="E105" s="40"/>
      <c r="F105" s="45"/>
    </row>
    <row r="106" spans="3:6" s="4" customFormat="1">
      <c r="C106" s="1"/>
      <c r="D106" s="2"/>
      <c r="E106" s="40"/>
      <c r="F106" s="45"/>
    </row>
    <row r="107" spans="3:6" s="4" customFormat="1">
      <c r="C107" s="1"/>
      <c r="D107" s="2"/>
      <c r="E107" s="40"/>
      <c r="F107" s="45"/>
    </row>
    <row r="108" spans="3:6" s="4" customFormat="1">
      <c r="C108" s="1"/>
      <c r="D108" s="2"/>
      <c r="E108" s="40"/>
      <c r="F108" s="45"/>
    </row>
    <row r="109" spans="3:6" s="4" customFormat="1">
      <c r="C109" s="1"/>
      <c r="D109" s="2"/>
      <c r="E109" s="40"/>
      <c r="F109" s="45"/>
    </row>
    <row r="110" spans="3:6" s="4" customFormat="1">
      <c r="C110" s="1"/>
      <c r="D110" s="2"/>
      <c r="E110" s="40"/>
      <c r="F110" s="45"/>
    </row>
    <row r="111" spans="3:6" s="4" customFormat="1">
      <c r="C111" s="1"/>
      <c r="D111" s="2"/>
      <c r="E111" s="40"/>
      <c r="F111" s="45"/>
    </row>
    <row r="112" spans="3:6" s="4" customFormat="1">
      <c r="C112" s="1"/>
      <c r="D112" s="2"/>
      <c r="E112" s="40"/>
      <c r="F112" s="45"/>
    </row>
    <row r="113" spans="3:6" s="4" customFormat="1">
      <c r="C113" s="1"/>
      <c r="D113" s="2"/>
      <c r="E113" s="40"/>
      <c r="F113" s="45"/>
    </row>
  </sheetData>
  <mergeCells count="6">
    <mergeCell ref="D79:G79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256" scale="60" orientation="portrait" r:id="rId1"/>
  <headerFooter>
    <oddFooter>&amp;C&amp;"Times New Roman,Normal"&amp;18 &amp;16 42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2016-08-11T20:10:54Z</cp:lastPrinted>
  <dcterms:created xsi:type="dcterms:W3CDTF">2014-09-04T17:23:24Z</dcterms:created>
  <dcterms:modified xsi:type="dcterms:W3CDTF">2016-07-29T20:27:48Z</dcterms:modified>
</cp:coreProperties>
</file>