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esktop\Respaldo carmen\Mis Documentos\Cuentas Públicas e IAGF\Archivos faltantes de publicación\2016\02- Abr-Jun_2016 (Transparencia)\"/>
    </mc:Choice>
  </mc:AlternateContent>
  <xr:revisionPtr revIDLastSave="0" documentId="13_ncr:1_{12A3B90E-B026-4B0E-AA2A-385937192178}" xr6:coauthVersionLast="33" xr6:coauthVersionMax="33" xr10:uidLastSave="{00000000-0000-0000-0000-000000000000}"/>
  <bookViews>
    <workbookView xWindow="360" yWindow="240" windowWidth="10510" windowHeight="4560" xr2:uid="{00000000-000D-0000-FFFF-FFFF00000000}"/>
  </bookViews>
  <sheets>
    <sheet name="sheet1" sheetId="4" r:id="rId1"/>
  </sheets>
  <calcPr calcId="179017"/>
</workbook>
</file>

<file path=xl/calcChain.xml><?xml version="1.0" encoding="utf-8"?>
<calcChain xmlns="http://schemas.openxmlformats.org/spreadsheetml/2006/main">
  <c r="J35" i="4" l="1"/>
  <c r="P36" i="4"/>
  <c r="G33" i="4" l="1"/>
  <c r="P28" i="4"/>
  <c r="M28" i="4"/>
  <c r="J28" i="4"/>
  <c r="S27" i="4"/>
  <c r="G19" i="4"/>
  <c r="P14" i="4"/>
  <c r="M14" i="4"/>
  <c r="J14" i="4"/>
  <c r="S15" i="4" l="1"/>
  <c r="S30" i="4"/>
  <c r="S37" i="4"/>
  <c r="S29" i="4"/>
  <c r="S16" i="4"/>
  <c r="P19" i="4" l="1"/>
  <c r="P25" i="4" s="1"/>
  <c r="P33" i="4" s="1"/>
  <c r="S22" i="4"/>
  <c r="S12" i="4"/>
  <c r="J19" i="4"/>
  <c r="J25" i="4" s="1"/>
  <c r="J33" i="4" s="1"/>
  <c r="S21" i="4"/>
  <c r="S20" i="4"/>
  <c r="M19" i="4"/>
  <c r="M25" i="4" s="1"/>
  <c r="M35" i="4" s="1"/>
  <c r="S34" i="4"/>
  <c r="S17" i="4"/>
  <c r="S14" i="4" s="1"/>
  <c r="G14" i="4"/>
  <c r="G25" i="4" s="1"/>
  <c r="S31" i="4"/>
  <c r="S28" i="4" s="1"/>
  <c r="G28" i="4"/>
  <c r="S36" i="4" l="1"/>
  <c r="S35" i="4"/>
  <c r="S33" i="4" s="1"/>
  <c r="G39" i="4"/>
  <c r="P39" i="4"/>
  <c r="J39" i="4"/>
  <c r="M33" i="4"/>
  <c r="M39" i="4" s="1"/>
  <c r="S19" i="4"/>
  <c r="S25" i="4" s="1"/>
  <c r="S39" i="4" l="1"/>
</calcChain>
</file>

<file path=xl/sharedStrings.xml><?xml version="1.0" encoding="utf-8"?>
<sst xmlns="http://schemas.openxmlformats.org/spreadsheetml/2006/main" count="39" uniqueCount="29">
  <si>
    <t>CONCEPTO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</si>
  <si>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</si>
  <si>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</si>
  <si>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</si>
  <si>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</si>
  <si>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</si>
  <si>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</si>
  <si>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</si>
  <si>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ESTADO DE VARIACIÓN EN LA HACIENDA PÚBLICA</t>
  </si>
  <si>
    <t>HACIENDA PÚBLICA/</t>
  </si>
  <si>
    <t>AJUSTES POR</t>
  </si>
  <si>
    <t>PATRIMONIO</t>
  </si>
  <si>
    <t>PATRIMONIO GENERADO</t>
  </si>
  <si>
    <t>CAMBIOS</t>
  </si>
  <si>
    <t>TOTAL</t>
  </si>
  <si>
    <t>CONTRIBUIDO</t>
  </si>
  <si>
    <t>DE EJERCICIOS ANTERIORES</t>
  </si>
  <si>
    <t>DEL EJERCICIO</t>
  </si>
  <si>
    <t>DE VALOR</t>
  </si>
  <si>
    <t>PATRIMONIO NETO INICIAL AJUSTADO DEL EJERCICIO ANTERIOR</t>
  </si>
  <si>
    <t>VARIACIONES EN LA HACIENDA PÚBLICA / PATRIMONIO NETO DEL EJERCICIO ANTERIOR</t>
  </si>
  <si>
    <t>RESULTADOS DEL EJERCICIO (AHORRO/ DESAHORRO)</t>
  </si>
  <si>
    <t>VARIACIONES EN LA HACIENDA PÚBLICA / PATRIMONIO NETO DEL EJERCICIO</t>
  </si>
  <si>
    <t>PODER EJECUTIVO DEL ESTADO DE NAYARIT</t>
  </si>
  <si>
    <t>Bajo Protesta de decir verdad declaramos que los Estados Financieros y sus Notas son razonablemente correctos y responsabilidad del emisor.</t>
  </si>
  <si>
    <t>HACIENDA PÚBLICA / PATRIMONIO NETO AL 31 DE DICIEMBRE DE 2015</t>
  </si>
  <si>
    <t>CAMBIOS EN LA HACIENDA PÚBLICA / PATRIMONIO NETO DEL EJERCICIO 2016</t>
  </si>
  <si>
    <t xml:space="preserve"> SALDO NETO EN LA HACIENDA PÚBLICA/PATRIMONIO AL 30 DE JUNIO DE 2016</t>
  </si>
  <si>
    <t>DEL 01 DE ENERO DE 2015 AL 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</si>
</sst>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.00_-;\(* #,##0.00\)_-;_-* &quot;-&quot;??_-;_-@_-"/>
    <numFmt numFmtId="166" formatCode="_-* #,##0_-;\(* #,##0\);_-* &quot;-&quot;??_-;_-@_-"/>
    <numFmt numFmtId="167" formatCode="_-* #,##0_-;\(\ #,##0\);_-* &quot;-&quot;??_-;_-@_-"/>
    <numFmt numFmtId="168" formatCode="_$\-* #,##0.00\ _-;\(&quot;$&quot;\ #,##0.00\);* &quot;-&quot;??_-;_-@_-"/>
    <numFmt numFmtId="169" formatCode="_-* #,##0.00\ _-;\(\ #,##0.00\);* &quot;-&quot;??_-;_-@_-"/>
    <numFmt numFmtId="170" formatCode="_-* #,##0.00_-;\(\ #,##0.00\);* &quot;-&quot;??_-;_-@_-"/>
    <numFmt numFmtId="171" formatCode="_ &quot;$&quot;\ * #,##0.00_-;&quot;$&quot;* \(#,##0.00\);_-&quot;$&quot;\ * &quot;-&quot;??_-;_-@_-"/>
    <numFmt numFmtId="172" formatCode="_-* #,##0.00_-;\(#,##0.00\);* &quot;-&quot;??_-;_-@_-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.0500000000000007"/>
      <color indexed="8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i/>
      <sz val="10"/>
      <color indexed="8"/>
      <name val="MS Sans Serif"/>
      <family val="2"/>
    </font>
    <font>
      <i/>
      <sz val="13.5"/>
      <color indexed="8"/>
      <name val="MS Sans Serif"/>
      <family val="2"/>
    </font>
    <font>
      <b/>
      <sz val="16"/>
      <color theme="1"/>
      <name val="Arial Narrow"/>
      <family val="2"/>
    </font>
    <font>
      <sz val="13.5"/>
      <color theme="1"/>
      <name val="Arial Narrow"/>
      <family val="2"/>
    </font>
    <font>
      <sz val="13.5"/>
      <color indexed="8"/>
      <name val="MS Sans Serif"/>
      <family val="2"/>
    </font>
    <font>
      <b/>
      <sz val="11"/>
      <color indexed="8"/>
      <name val="Arial Narrow"/>
      <family val="2"/>
    </font>
    <font>
      <sz val="11"/>
      <color indexed="8"/>
      <name val="MS Sans Serif"/>
      <family val="2"/>
    </font>
    <font>
      <sz val="11"/>
      <color indexed="8"/>
      <name val="Arial Narrow"/>
      <family val="2"/>
    </font>
    <font>
      <b/>
      <i/>
      <sz val="8.0500000000000007"/>
      <color indexed="8"/>
      <name val="Arial Narrow"/>
      <family val="2"/>
    </font>
    <font>
      <b/>
      <sz val="11"/>
      <color indexed="8"/>
      <name val="MS Sans Serif"/>
      <family val="2"/>
    </font>
    <font>
      <b/>
      <sz val="10"/>
      <color indexed="8"/>
      <name val="MS Sans Serif"/>
      <family val="2"/>
    </font>
    <font>
      <i/>
      <sz val="8.0500000000000007"/>
      <color indexed="8"/>
      <name val="Arial Narrow"/>
      <family val="2"/>
    </font>
    <font>
      <b/>
      <i/>
      <sz val="10"/>
      <color indexed="8"/>
      <name val="MS Sans Serif"/>
      <family val="2"/>
    </font>
    <font>
      <sz val="9.5"/>
      <color indexed="8"/>
      <name val="MS Sans Serif"/>
      <family val="2"/>
    </font>
    <font>
      <sz val="16"/>
      <color theme="1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9" fillId="0" borderId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8">
    <xf numFmtId="0" fontId="0" fillId="0" borderId="0" xfId="0"/>
    <xf numFmtId="41" fontId="5" fillId="3" borderId="5" xfId="8" applyNumberFormat="1" applyFont="1" applyFill="1" applyBorder="1" applyAlignment="1">
      <alignment vertical="center"/>
    </xf>
    <xf numFmtId="165" fontId="6" fillId="3" borderId="7" xfId="8" applyNumberFormat="1" applyFont="1" applyFill="1" applyBorder="1" applyAlignment="1">
      <alignment horizontal="center" vertical="center"/>
    </xf>
    <xf numFmtId="41" fontId="6" fillId="3" borderId="8" xfId="8" applyNumberFormat="1" applyFont="1" applyFill="1" applyBorder="1" applyAlignment="1">
      <alignment horizontal="center" vertical="center"/>
    </xf>
    <xf numFmtId="165" fontId="7" fillId="3" borderId="9" xfId="8" applyNumberFormat="1" applyFont="1" applyFill="1" applyBorder="1" applyAlignment="1">
      <alignment vertical="center"/>
    </xf>
    <xf numFmtId="165" fontId="7" fillId="3" borderId="9" xfId="8" quotePrefix="1" applyNumberFormat="1" applyFont="1" applyFill="1" applyBorder="1" applyAlignment="1">
      <alignment horizontal="center" vertical="center"/>
    </xf>
    <xf numFmtId="41" fontId="7" fillId="3" borderId="6" xfId="8" applyNumberFormat="1" applyFont="1" applyFill="1" applyBorder="1" applyAlignment="1">
      <alignment vertical="center"/>
    </xf>
    <xf numFmtId="0" fontId="10" fillId="2" borderId="0" xfId="7" applyNumberFormat="1" applyFont="1" applyFill="1" applyBorder="1" applyAlignment="1" applyProtection="1"/>
    <xf numFmtId="0" fontId="9" fillId="2" borderId="0" xfId="7" applyNumberFormat="1" applyFill="1" applyBorder="1" applyAlignment="1" applyProtection="1"/>
    <xf numFmtId="41" fontId="6" fillId="2" borderId="0" xfId="8" applyNumberFormat="1" applyFont="1" applyFill="1" applyBorder="1" applyAlignment="1">
      <alignment vertical="center"/>
    </xf>
    <xf numFmtId="165" fontId="6" fillId="2" borderId="0" xfId="8" applyNumberFormat="1" applyFont="1" applyFill="1" applyBorder="1" applyAlignment="1">
      <alignment vertical="center"/>
    </xf>
    <xf numFmtId="0" fontId="11" fillId="2" borderId="0" xfId="7" applyNumberFormat="1" applyFont="1" applyFill="1" applyBorder="1" applyAlignment="1" applyProtection="1"/>
    <xf numFmtId="41" fontId="13" fillId="2" borderId="0" xfId="8" applyNumberFormat="1" applyFont="1" applyFill="1" applyBorder="1" applyAlignment="1">
      <alignment vertical="center"/>
    </xf>
    <xf numFmtId="0" fontId="14" fillId="2" borderId="0" xfId="7" applyNumberFormat="1" applyFont="1" applyFill="1" applyBorder="1" applyAlignment="1" applyProtection="1"/>
    <xf numFmtId="0" fontId="15" fillId="2" borderId="9" xfId="7" applyFont="1" applyFill="1" applyBorder="1" applyAlignment="1">
      <alignment horizontal="left" vertical="center"/>
    </xf>
    <xf numFmtId="0" fontId="16" fillId="2" borderId="9" xfId="7" applyNumberFormat="1" applyFont="1" applyFill="1" applyBorder="1" applyAlignment="1" applyProtection="1"/>
    <xf numFmtId="41" fontId="5" fillId="2" borderId="9" xfId="8" applyNumberFormat="1" applyFont="1" applyFill="1" applyBorder="1" applyAlignment="1">
      <alignment vertical="center"/>
    </xf>
    <xf numFmtId="166" fontId="5" fillId="2" borderId="9" xfId="8" quotePrefix="1" applyNumberFormat="1" applyFont="1" applyFill="1" applyBorder="1" applyAlignment="1">
      <alignment horizontal="center" vertical="center"/>
    </xf>
    <xf numFmtId="166" fontId="5" fillId="2" borderId="0" xfId="8" applyNumberFormat="1" applyFont="1" applyFill="1" applyBorder="1" applyAlignment="1">
      <alignment horizontal="center" vertical="center"/>
    </xf>
    <xf numFmtId="166" fontId="5" fillId="2" borderId="0" xfId="8" quotePrefix="1" applyNumberFormat="1" applyFont="1" applyFill="1" applyBorder="1" applyAlignment="1">
      <alignment horizontal="center" vertical="center"/>
    </xf>
    <xf numFmtId="166" fontId="5" fillId="2" borderId="0" xfId="8" applyNumberFormat="1" applyFont="1" applyFill="1" applyBorder="1" applyAlignment="1">
      <alignment vertical="center"/>
    </xf>
    <xf numFmtId="41" fontId="5" fillId="2" borderId="0" xfId="8" applyNumberFormat="1" applyFont="1" applyFill="1" applyBorder="1" applyAlignment="1">
      <alignment vertical="center"/>
    </xf>
    <xf numFmtId="0" fontId="15" fillId="2" borderId="2" xfId="7" applyFont="1" applyFill="1" applyBorder="1" applyAlignment="1">
      <alignment horizontal="left" vertical="center"/>
    </xf>
    <xf numFmtId="0" fontId="16" fillId="2" borderId="7" xfId="7" applyNumberFormat="1" applyFont="1" applyFill="1" applyBorder="1" applyAlignment="1" applyProtection="1"/>
    <xf numFmtId="41" fontId="5" fillId="2" borderId="7" xfId="8" applyNumberFormat="1" applyFont="1" applyFill="1" applyBorder="1" applyAlignment="1">
      <alignment vertical="center"/>
    </xf>
    <xf numFmtId="166" fontId="5" fillId="2" borderId="7" xfId="8" quotePrefix="1" applyNumberFormat="1" applyFont="1" applyFill="1" applyBorder="1" applyAlignment="1">
      <alignment horizontal="center" vertical="center"/>
    </xf>
    <xf numFmtId="166" fontId="5" fillId="2" borderId="7" xfId="8" applyNumberFormat="1" applyFont="1" applyFill="1" applyBorder="1" applyAlignment="1">
      <alignment horizontal="center" vertical="center"/>
    </xf>
    <xf numFmtId="166" fontId="5" fillId="2" borderId="7" xfId="8" applyNumberFormat="1" applyFont="1" applyFill="1" applyBorder="1" applyAlignment="1">
      <alignment vertical="center"/>
    </xf>
    <xf numFmtId="41" fontId="5" fillId="2" borderId="8" xfId="8" applyNumberFormat="1" applyFont="1" applyFill="1" applyBorder="1" applyAlignment="1">
      <alignment vertical="center"/>
    </xf>
    <xf numFmtId="0" fontId="15" fillId="2" borderId="3" xfId="7" applyFont="1" applyFill="1" applyBorder="1" applyAlignment="1">
      <alignment horizontal="left" vertical="center" indent="1"/>
    </xf>
    <xf numFmtId="0" fontId="16" fillId="2" borderId="0" xfId="7" applyNumberFormat="1" applyFont="1" applyFill="1" applyBorder="1" applyAlignment="1" applyProtection="1"/>
    <xf numFmtId="167" fontId="7" fillId="2" borderId="0" xfId="8" applyNumberFormat="1" applyFont="1" applyFill="1" applyBorder="1" applyAlignment="1">
      <alignment vertical="center"/>
    </xf>
    <xf numFmtId="171" fontId="7" fillId="2" borderId="0" xfId="8" quotePrefix="1" applyNumberFormat="1" applyFont="1" applyFill="1" applyBorder="1" applyAlignment="1">
      <alignment horizontal="right" vertical="center"/>
    </xf>
    <xf numFmtId="169" fontId="6" fillId="2" borderId="0" xfId="8" quotePrefix="1" applyNumberFormat="1" applyFont="1" applyFill="1" applyBorder="1" applyAlignment="1">
      <alignment horizontal="center" vertical="center"/>
    </xf>
    <xf numFmtId="41" fontId="7" fillId="2" borderId="4" xfId="8" applyNumberFormat="1" applyFont="1" applyFill="1" applyBorder="1" applyAlignment="1">
      <alignment vertical="center"/>
    </xf>
    <xf numFmtId="0" fontId="17" fillId="2" borderId="3" xfId="7" applyFont="1" applyFill="1" applyBorder="1" applyAlignment="1">
      <alignment horizontal="left" vertical="center" indent="1"/>
    </xf>
    <xf numFmtId="0" fontId="18" fillId="2" borderId="0" xfId="7" applyFont="1" applyFill="1" applyAlignment="1">
      <alignment horizontal="left" vertical="center"/>
    </xf>
    <xf numFmtId="0" fontId="19" fillId="2" borderId="0" xfId="7" applyNumberFormat="1" applyFont="1" applyFill="1" applyBorder="1" applyAlignment="1" applyProtection="1"/>
    <xf numFmtId="0" fontId="20" fillId="2" borderId="0" xfId="7" applyNumberFormat="1" applyFont="1" applyFill="1" applyBorder="1" applyAlignment="1" applyProtection="1"/>
    <xf numFmtId="0" fontId="17" fillId="2" borderId="3" xfId="7" applyFont="1" applyFill="1" applyBorder="1" applyAlignment="1">
      <alignment horizontal="left" vertical="center" indent="2"/>
    </xf>
    <xf numFmtId="167" fontId="6" fillId="2" borderId="0" xfId="8" applyNumberFormat="1" applyFont="1" applyFill="1" applyBorder="1" applyAlignment="1">
      <alignment vertical="center"/>
    </xf>
    <xf numFmtId="170" fontId="6" fillId="2" borderId="0" xfId="8" quotePrefix="1" applyNumberFormat="1" applyFont="1" applyFill="1" applyBorder="1" applyAlignment="1">
      <alignment horizontal="right" vertical="center"/>
    </xf>
    <xf numFmtId="41" fontId="6" fillId="2" borderId="4" xfId="8" applyNumberFormat="1" applyFont="1" applyFill="1" applyBorder="1" applyAlignment="1">
      <alignment vertical="center"/>
    </xf>
    <xf numFmtId="44" fontId="7" fillId="2" borderId="0" xfId="9" quotePrefix="1" applyFont="1" applyFill="1" applyBorder="1" applyAlignment="1">
      <alignment horizontal="center" vertical="center"/>
    </xf>
    <xf numFmtId="168" fontId="7" fillId="2" borderId="0" xfId="8" quotePrefix="1" applyNumberFormat="1" applyFont="1" applyFill="1" applyBorder="1" applyAlignment="1">
      <alignment horizontal="center" vertical="center"/>
    </xf>
    <xf numFmtId="0" fontId="21" fillId="2" borderId="0" xfId="7" applyFont="1" applyFill="1" applyAlignment="1">
      <alignment horizontal="left" vertical="center"/>
    </xf>
    <xf numFmtId="167" fontId="6" fillId="2" borderId="0" xfId="8" applyNumberFormat="1" applyFont="1" applyFill="1" applyBorder="1" applyAlignment="1">
      <alignment vertical="top" wrapText="1"/>
    </xf>
    <xf numFmtId="44" fontId="20" fillId="2" borderId="0" xfId="9" applyFont="1" applyFill="1" applyBorder="1" applyAlignment="1" applyProtection="1"/>
    <xf numFmtId="0" fontId="3" fillId="2" borderId="0" xfId="7" applyFont="1" applyFill="1" applyAlignment="1">
      <alignment horizontal="left" vertical="center"/>
    </xf>
    <xf numFmtId="44" fontId="15" fillId="2" borderId="3" xfId="9" applyFont="1" applyFill="1" applyBorder="1" applyAlignment="1">
      <alignment horizontal="left" vertical="center"/>
    </xf>
    <xf numFmtId="44" fontId="19" fillId="2" borderId="0" xfId="9" applyFont="1" applyFill="1" applyBorder="1" applyAlignment="1" applyProtection="1"/>
    <xf numFmtId="44" fontId="7" fillId="2" borderId="0" xfId="9" applyFont="1" applyFill="1" applyBorder="1" applyAlignment="1">
      <alignment vertical="center"/>
    </xf>
    <xf numFmtId="44" fontId="7" fillId="2" borderId="4" xfId="9" applyFont="1" applyFill="1" applyBorder="1" applyAlignment="1">
      <alignment vertical="center"/>
    </xf>
    <xf numFmtId="44" fontId="15" fillId="2" borderId="10" xfId="9" applyFont="1" applyFill="1" applyBorder="1" applyAlignment="1">
      <alignment horizontal="left" vertical="center"/>
    </xf>
    <xf numFmtId="44" fontId="19" fillId="2" borderId="1" xfId="9" applyFont="1" applyFill="1" applyBorder="1" applyAlignment="1" applyProtection="1"/>
    <xf numFmtId="44" fontId="7" fillId="2" borderId="1" xfId="9" applyFont="1" applyFill="1" applyBorder="1" applyAlignment="1">
      <alignment vertical="center"/>
    </xf>
    <xf numFmtId="44" fontId="7" fillId="2" borderId="1" xfId="9" quotePrefix="1" applyFont="1" applyFill="1" applyBorder="1" applyAlignment="1">
      <alignment horizontal="center" vertical="center"/>
    </xf>
    <xf numFmtId="168" fontId="7" fillId="2" borderId="1" xfId="8" quotePrefix="1" applyNumberFormat="1" applyFont="1" applyFill="1" applyBorder="1" applyAlignment="1">
      <alignment horizontal="center" vertical="center"/>
    </xf>
    <xf numFmtId="44" fontId="7" fillId="2" borderId="11" xfId="9" applyFont="1" applyFill="1" applyBorder="1" applyAlignment="1">
      <alignment vertical="center"/>
    </xf>
    <xf numFmtId="44" fontId="22" fillId="2" borderId="0" xfId="9" applyFont="1" applyFill="1" applyBorder="1" applyAlignment="1" applyProtection="1"/>
    <xf numFmtId="0" fontId="16" fillId="2" borderId="5" xfId="7" applyNumberFormat="1" applyFont="1" applyFill="1" applyBorder="1" applyAlignment="1" applyProtection="1"/>
    <xf numFmtId="41" fontId="6" fillId="2" borderId="9" xfId="8" applyNumberFormat="1" applyFont="1" applyFill="1" applyBorder="1" applyAlignment="1">
      <alignment vertical="center"/>
    </xf>
    <xf numFmtId="165" fontId="6" fillId="2" borderId="9" xfId="8" applyNumberFormat="1" applyFont="1" applyFill="1" applyBorder="1" applyAlignment="1">
      <alignment vertical="center"/>
    </xf>
    <xf numFmtId="41" fontId="6" fillId="2" borderId="6" xfId="8" applyNumberFormat="1" applyFont="1" applyFill="1" applyBorder="1" applyAlignment="1">
      <alignment vertical="center"/>
    </xf>
    <xf numFmtId="0" fontId="23" fillId="2" borderId="0" xfId="7" applyNumberFormat="1" applyFont="1" applyFill="1" applyBorder="1" applyAlignment="1" applyProtection="1"/>
    <xf numFmtId="0" fontId="25" fillId="0" borderId="0" xfId="0" applyFont="1" applyAlignment="1">
      <alignment horizontal="left" vertical="center" indent="1"/>
    </xf>
    <xf numFmtId="172" fontId="6" fillId="2" borderId="0" xfId="8" quotePrefix="1" applyNumberFormat="1" applyFont="1" applyFill="1" applyBorder="1" applyAlignment="1">
      <alignment horizontal="right" vertical="center"/>
    </xf>
    <xf numFmtId="165" fontId="7" fillId="3" borderId="9" xfId="8" applyNumberFormat="1" applyFont="1" applyFill="1" applyBorder="1" applyAlignment="1">
      <alignment horizontal="center" vertical="center"/>
    </xf>
    <xf numFmtId="41" fontId="7" fillId="3" borderId="5" xfId="8" applyNumberFormat="1" applyFont="1" applyFill="1" applyBorder="1" applyAlignment="1">
      <alignment horizontal="center" vertical="center"/>
    </xf>
    <xf numFmtId="41" fontId="7" fillId="3" borderId="9" xfId="8" applyNumberFormat="1" applyFont="1" applyFill="1" applyBorder="1" applyAlignment="1">
      <alignment horizontal="center" vertical="center"/>
    </xf>
    <xf numFmtId="41" fontId="7" fillId="3" borderId="0" xfId="8" applyNumberFormat="1" applyFont="1" applyFill="1" applyBorder="1" applyAlignment="1">
      <alignment horizontal="center" vertical="center"/>
    </xf>
    <xf numFmtId="41" fontId="7" fillId="3" borderId="4" xfId="8" applyNumberFormat="1" applyFont="1" applyFill="1" applyBorder="1" applyAlignment="1">
      <alignment horizontal="center" vertical="center"/>
    </xf>
    <xf numFmtId="41" fontId="12" fillId="3" borderId="2" xfId="8" applyNumberFormat="1" applyFont="1" applyFill="1" applyBorder="1" applyAlignment="1">
      <alignment horizontal="center"/>
    </xf>
    <xf numFmtId="41" fontId="12" fillId="3" borderId="7" xfId="8" applyNumberFormat="1" applyFont="1" applyFill="1" applyBorder="1" applyAlignment="1">
      <alignment horizontal="center"/>
    </xf>
    <xf numFmtId="41" fontId="12" fillId="3" borderId="8" xfId="8" applyNumberFormat="1" applyFont="1" applyFill="1" applyBorder="1" applyAlignment="1">
      <alignment horizontal="center"/>
    </xf>
    <xf numFmtId="41" fontId="12" fillId="3" borderId="3" xfId="8" applyNumberFormat="1" applyFont="1" applyFill="1" applyBorder="1" applyAlignment="1">
      <alignment horizontal="center" vertical="center"/>
    </xf>
    <xf numFmtId="41" fontId="12" fillId="3" borderId="0" xfId="8" applyNumberFormat="1" applyFont="1" applyFill="1" applyBorder="1" applyAlignment="1">
      <alignment horizontal="center" vertical="center"/>
    </xf>
    <xf numFmtId="41" fontId="12" fillId="3" borderId="4" xfId="8" applyNumberFormat="1" applyFont="1" applyFill="1" applyBorder="1" applyAlignment="1">
      <alignment horizontal="center" vertical="center"/>
    </xf>
    <xf numFmtId="41" fontId="24" fillId="3" borderId="3" xfId="8" applyNumberFormat="1" applyFont="1" applyFill="1" applyBorder="1" applyAlignment="1">
      <alignment horizontal="center" vertical="center"/>
    </xf>
    <xf numFmtId="41" fontId="24" fillId="3" borderId="0" xfId="8" applyNumberFormat="1" applyFont="1" applyFill="1" applyBorder="1" applyAlignment="1">
      <alignment horizontal="center" vertical="center"/>
    </xf>
    <xf numFmtId="41" fontId="24" fillId="3" borderId="4" xfId="8" applyNumberFormat="1" applyFont="1" applyFill="1" applyBorder="1" applyAlignment="1">
      <alignment horizontal="center" vertical="center"/>
    </xf>
    <xf numFmtId="41" fontId="6" fillId="3" borderId="9" xfId="8" applyNumberFormat="1" applyFont="1" applyFill="1" applyBorder="1" applyAlignment="1">
      <alignment horizontal="center" vertical="center"/>
    </xf>
    <xf numFmtId="41" fontId="6" fillId="3" borderId="6" xfId="8" applyNumberFormat="1" applyFont="1" applyFill="1" applyBorder="1" applyAlignment="1">
      <alignment horizontal="center" vertical="center"/>
    </xf>
    <xf numFmtId="41" fontId="7" fillId="3" borderId="2" xfId="8" applyNumberFormat="1" applyFont="1" applyFill="1" applyBorder="1" applyAlignment="1">
      <alignment horizontal="center" vertical="center"/>
    </xf>
    <xf numFmtId="41" fontId="7" fillId="3" borderId="7" xfId="8" applyNumberFormat="1" applyFont="1" applyFill="1" applyBorder="1" applyAlignment="1">
      <alignment horizontal="center" vertical="center"/>
    </xf>
    <xf numFmtId="165" fontId="7" fillId="3" borderId="7" xfId="8" applyNumberFormat="1" applyFont="1" applyFill="1" applyBorder="1" applyAlignment="1">
      <alignment horizontal="center" vertical="center"/>
    </xf>
    <xf numFmtId="41" fontId="7" fillId="3" borderId="3" xfId="8" applyNumberFormat="1" applyFont="1" applyFill="1" applyBorder="1" applyAlignment="1">
      <alignment horizontal="center" vertical="center"/>
    </xf>
    <xf numFmtId="165" fontId="7" fillId="3" borderId="0" xfId="8" applyNumberFormat="1" applyFont="1" applyFill="1" applyBorder="1" applyAlignment="1">
      <alignment horizontal="center" vertical="center"/>
    </xf>
  </cellXfs>
  <cellStyles count="11">
    <cellStyle name="=C:\WINNT\SYSTEM32\COMMAND.COM" xfId="1" xr:uid="{00000000-0005-0000-0000-000000000000}"/>
    <cellStyle name="Millares 2" xfId="2" xr:uid="{00000000-0005-0000-0000-000001000000}"/>
    <cellStyle name="Millares 2 2" xfId="8" xr:uid="{00000000-0005-0000-0000-000002000000}"/>
    <cellStyle name="Millares 3" xfId="3" xr:uid="{00000000-0005-0000-0000-000003000000}"/>
    <cellStyle name="Millares 4" xfId="10" xr:uid="{00000000-0005-0000-0000-000004000000}"/>
    <cellStyle name="Moneda 2" xfId="4" xr:uid="{00000000-0005-0000-0000-000005000000}"/>
    <cellStyle name="Moneda 3" xfId="9" xr:uid="{00000000-0005-0000-0000-000006000000}"/>
    <cellStyle name="Normal" xfId="0" builtinId="0"/>
    <cellStyle name="Normal 2" xfId="5" xr:uid="{00000000-0005-0000-0000-000008000000}"/>
    <cellStyle name="Normal 2 2" xfId="7" xr:uid="{00000000-0005-0000-0000-000009000000}"/>
    <cellStyle name="Normal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0</xdr:rowOff>
    </xdr:from>
    <xdr:to>
      <xdr:col>4</xdr:col>
      <xdr:colOff>1478889</xdr:colOff>
      <xdr:row>0</xdr:row>
      <xdr:rowOff>3771515</xdr:rowOff>
    </xdr:to>
    <xdr:pic>
      <xdr:nvPicPr>
        <xdr:cNvPr id="2" name="Picture 1025">
          <a:extLst>
            <a:ext uri="{FF2B5EF4-FFF2-40B4-BE49-F238E27FC236}">
              <a16:creationId xmlns:a16="http://schemas.microsoft.com/office/drawing/2014/main" id="{325123E0-7F5C-40AB-A60B-B70EAE9E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1" y="0"/>
          <a:ext cx="3387352" cy="3771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8"/>
  <sheetViews>
    <sheetView tabSelected="1" zoomScale="66" zoomScaleNormal="66" workbookViewId="0">
      <selection activeCell="K1" sqref="K1"/>
    </sheetView>
  </sheetViews>
  <sheetFormatPr baseColWidth="10" defaultColWidth="11.453125" defaultRowHeight="14"/>
  <cols>
    <col min="1" max="1" width="4" style="8" customWidth="1"/>
    <col min="2" max="2" width="0.81640625" style="7" customWidth="1"/>
    <col min="3" max="4" width="11.453125" style="8"/>
    <col min="5" max="5" width="51.36328125" style="8" customWidth="1"/>
    <col min="6" max="6" width="1.90625" style="9" customWidth="1"/>
    <col min="7" max="7" width="17.08984375" style="9" customWidth="1"/>
    <col min="8" max="8" width="1" style="9" customWidth="1"/>
    <col min="9" max="9" width="4.6328125" style="9" customWidth="1"/>
    <col min="10" max="10" width="17.08984375" style="9" customWidth="1"/>
    <col min="11" max="11" width="4.36328125" style="9" customWidth="1"/>
    <col min="12" max="12" width="3.54296875" style="9" customWidth="1"/>
    <col min="13" max="13" width="16.81640625" style="10" customWidth="1"/>
    <col min="14" max="14" width="2.6328125" style="10" customWidth="1"/>
    <col min="15" max="15" width="0.54296875" style="10" customWidth="1"/>
    <col min="16" max="16" width="15.6328125" style="10" customWidth="1"/>
    <col min="17" max="18" width="1.08984375" style="10" customWidth="1"/>
    <col min="19" max="19" width="15.90625" style="10" customWidth="1"/>
    <col min="20" max="20" width="1.453125" style="9" customWidth="1"/>
    <col min="21" max="21" width="0.54296875" style="8" customWidth="1"/>
    <col min="22" max="16384" width="11.453125" style="8"/>
  </cols>
  <sheetData>
    <row r="1" spans="2:21" ht="331.5" customHeight="1"/>
    <row r="2" spans="2:21" ht="2.4" customHeight="1" thickBot="1"/>
    <row r="3" spans="2:21" s="13" customFormat="1" ht="22.25" customHeight="1">
      <c r="B3" s="11"/>
      <c r="C3" s="7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12"/>
    </row>
    <row r="4" spans="2:21" s="13" customFormat="1" ht="22.25" customHeight="1">
      <c r="B4" s="11"/>
      <c r="C4" s="75" t="s">
        <v>8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  <c r="U4" s="12"/>
    </row>
    <row r="5" spans="2:21" s="13" customFormat="1" ht="20">
      <c r="B5" s="11"/>
      <c r="C5" s="78" t="s">
        <v>28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80"/>
      <c r="U5" s="12"/>
    </row>
    <row r="6" spans="2:21" ht="3.75" customHeight="1" thickBot="1">
      <c r="C6" s="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9"/>
    </row>
    <row r="7" spans="2:21" ht="4.75" customHeight="1" thickBot="1">
      <c r="C7" s="14"/>
      <c r="D7" s="15"/>
      <c r="E7" s="15"/>
      <c r="F7" s="16"/>
      <c r="G7" s="17"/>
      <c r="H7" s="18"/>
      <c r="I7" s="18"/>
      <c r="J7" s="18"/>
      <c r="K7" s="19"/>
      <c r="L7" s="18"/>
      <c r="M7" s="19"/>
      <c r="N7" s="19"/>
      <c r="O7" s="20"/>
      <c r="P7" s="19"/>
      <c r="Q7" s="19"/>
      <c r="R7" s="20"/>
      <c r="S7" s="19"/>
      <c r="T7" s="21"/>
    </row>
    <row r="8" spans="2:21" ht="16.25" customHeight="1">
      <c r="C8" s="83"/>
      <c r="D8" s="84"/>
      <c r="E8" s="84"/>
      <c r="F8" s="84" t="s">
        <v>9</v>
      </c>
      <c r="G8" s="84"/>
      <c r="H8" s="84"/>
      <c r="I8" s="84" t="s">
        <v>9</v>
      </c>
      <c r="J8" s="84"/>
      <c r="K8" s="84"/>
      <c r="L8" s="84" t="s">
        <v>9</v>
      </c>
      <c r="M8" s="84"/>
      <c r="N8" s="84"/>
      <c r="O8" s="85" t="s">
        <v>10</v>
      </c>
      <c r="P8" s="85"/>
      <c r="Q8" s="85"/>
      <c r="R8" s="2"/>
      <c r="S8" s="2"/>
      <c r="T8" s="3"/>
    </row>
    <row r="9" spans="2:21" ht="16.25" customHeight="1">
      <c r="C9" s="86" t="s">
        <v>0</v>
      </c>
      <c r="D9" s="70"/>
      <c r="E9" s="70"/>
      <c r="F9" s="70" t="s">
        <v>11</v>
      </c>
      <c r="G9" s="70"/>
      <c r="H9" s="70"/>
      <c r="I9" s="70" t="s">
        <v>12</v>
      </c>
      <c r="J9" s="70"/>
      <c r="K9" s="70"/>
      <c r="L9" s="70" t="s">
        <v>12</v>
      </c>
      <c r="M9" s="70"/>
      <c r="N9" s="70"/>
      <c r="O9" s="87" t="s">
        <v>13</v>
      </c>
      <c r="P9" s="87"/>
      <c r="Q9" s="87"/>
      <c r="R9" s="70" t="s">
        <v>14</v>
      </c>
      <c r="S9" s="70"/>
      <c r="T9" s="71"/>
    </row>
    <row r="10" spans="2:21" ht="16.25" customHeight="1" thickBot="1">
      <c r="C10" s="68"/>
      <c r="D10" s="69"/>
      <c r="E10" s="69"/>
      <c r="F10" s="69" t="s">
        <v>15</v>
      </c>
      <c r="G10" s="69"/>
      <c r="H10" s="69"/>
      <c r="I10" s="69" t="s">
        <v>16</v>
      </c>
      <c r="J10" s="69"/>
      <c r="K10" s="69"/>
      <c r="L10" s="69" t="s">
        <v>17</v>
      </c>
      <c r="M10" s="69"/>
      <c r="N10" s="69"/>
      <c r="O10" s="67" t="s">
        <v>18</v>
      </c>
      <c r="P10" s="67"/>
      <c r="Q10" s="67"/>
      <c r="R10" s="4"/>
      <c r="S10" s="5"/>
      <c r="T10" s="6"/>
    </row>
    <row r="11" spans="2:21" ht="14.5">
      <c r="C11" s="22"/>
      <c r="D11" s="23"/>
      <c r="E11" s="23"/>
      <c r="F11" s="24"/>
      <c r="G11" s="25"/>
      <c r="H11" s="26"/>
      <c r="I11" s="26"/>
      <c r="J11" s="26"/>
      <c r="K11" s="25"/>
      <c r="L11" s="26"/>
      <c r="M11" s="25"/>
      <c r="N11" s="25"/>
      <c r="O11" s="27"/>
      <c r="P11" s="25"/>
      <c r="Q11" s="25"/>
      <c r="R11" s="27"/>
      <c r="S11" s="25"/>
      <c r="T11" s="28"/>
    </row>
    <row r="12" spans="2:21" ht="16.5" customHeight="1">
      <c r="C12" s="29" t="s">
        <v>7</v>
      </c>
      <c r="D12" s="30"/>
      <c r="E12" s="30"/>
      <c r="F12" s="31"/>
      <c r="G12" s="32">
        <v>0</v>
      </c>
      <c r="H12" s="32"/>
      <c r="I12" s="32"/>
      <c r="J12" s="32">
        <v>0</v>
      </c>
      <c r="K12" s="32"/>
      <c r="L12" s="32"/>
      <c r="M12" s="32">
        <v>0</v>
      </c>
      <c r="N12" s="32"/>
      <c r="O12" s="32"/>
      <c r="P12" s="32">
        <v>0</v>
      </c>
      <c r="Q12" s="33"/>
      <c r="R12" s="33"/>
      <c r="S12" s="32">
        <f>+P12+M12+J12+G12</f>
        <v>0</v>
      </c>
      <c r="T12" s="34"/>
    </row>
    <row r="13" spans="2:21" ht="14.5">
      <c r="C13" s="35"/>
      <c r="D13" s="30"/>
      <c r="E13" s="30"/>
      <c r="F13" s="31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/>
      <c r="R13" s="33"/>
      <c r="S13" s="32"/>
      <c r="T13" s="34"/>
    </row>
    <row r="14" spans="2:21" s="38" customFormat="1" ht="14.5">
      <c r="B14" s="36"/>
      <c r="C14" s="29" t="s">
        <v>19</v>
      </c>
      <c r="D14" s="37"/>
      <c r="E14" s="37"/>
      <c r="F14" s="31"/>
      <c r="G14" s="32">
        <f>SUM(G15:G17)</f>
        <v>0</v>
      </c>
      <c r="H14" s="32"/>
      <c r="I14" s="32"/>
      <c r="J14" s="32">
        <f>SUM(J15:J17)</f>
        <v>0</v>
      </c>
      <c r="K14" s="32"/>
      <c r="L14" s="32"/>
      <c r="M14" s="32">
        <f>SUM(M15:M17)</f>
        <v>0</v>
      </c>
      <c r="N14" s="32"/>
      <c r="O14" s="32"/>
      <c r="P14" s="32">
        <f>SUM(P15:P17)</f>
        <v>0</v>
      </c>
      <c r="Q14" s="33"/>
      <c r="R14" s="33"/>
      <c r="S14" s="32">
        <f>SUM(S15:S17)</f>
        <v>0</v>
      </c>
      <c r="T14" s="34"/>
    </row>
    <row r="15" spans="2:21" ht="14.5">
      <c r="C15" s="39" t="s">
        <v>1</v>
      </c>
      <c r="D15" s="30"/>
      <c r="E15" s="30"/>
      <c r="F15" s="40"/>
      <c r="G15" s="41">
        <v>0</v>
      </c>
      <c r="H15" s="41"/>
      <c r="I15" s="41"/>
      <c r="J15" s="41">
        <v>0</v>
      </c>
      <c r="K15" s="41"/>
      <c r="L15" s="41"/>
      <c r="M15" s="41">
        <v>0</v>
      </c>
      <c r="N15" s="41"/>
      <c r="O15" s="41"/>
      <c r="P15" s="41">
        <v>0</v>
      </c>
      <c r="Q15" s="41"/>
      <c r="R15" s="41"/>
      <c r="S15" s="41">
        <f>+P15+M15+J15+G15</f>
        <v>0</v>
      </c>
      <c r="T15" s="42"/>
    </row>
    <row r="16" spans="2:21" ht="14.5">
      <c r="C16" s="39" t="s">
        <v>2</v>
      </c>
      <c r="D16" s="30"/>
      <c r="E16" s="30"/>
      <c r="F16" s="40"/>
      <c r="G16" s="41">
        <v>0</v>
      </c>
      <c r="H16" s="41"/>
      <c r="I16" s="41"/>
      <c r="J16" s="41">
        <v>0</v>
      </c>
      <c r="K16" s="41"/>
      <c r="L16" s="41"/>
      <c r="M16" s="41">
        <v>0</v>
      </c>
      <c r="N16" s="41"/>
      <c r="O16" s="41"/>
      <c r="P16" s="41">
        <v>0</v>
      </c>
      <c r="Q16" s="41"/>
      <c r="R16" s="41"/>
      <c r="S16" s="41">
        <f>+P16+M16+J16+G16</f>
        <v>0</v>
      </c>
      <c r="T16" s="42"/>
    </row>
    <row r="17" spans="2:20" ht="14.5">
      <c r="C17" s="39" t="s">
        <v>3</v>
      </c>
      <c r="D17" s="30"/>
      <c r="E17" s="30"/>
      <c r="F17" s="31"/>
      <c r="G17" s="41">
        <v>0</v>
      </c>
      <c r="H17" s="41"/>
      <c r="I17" s="41"/>
      <c r="J17" s="41">
        <v>0</v>
      </c>
      <c r="K17" s="41"/>
      <c r="L17" s="41"/>
      <c r="M17" s="41">
        <v>0</v>
      </c>
      <c r="N17" s="41"/>
      <c r="O17" s="41"/>
      <c r="P17" s="41">
        <v>0</v>
      </c>
      <c r="Q17" s="41"/>
      <c r="R17" s="41"/>
      <c r="S17" s="41">
        <f>+P17+M17+J17+G17</f>
        <v>0</v>
      </c>
      <c r="T17" s="34"/>
    </row>
    <row r="18" spans="2:20" ht="14.5">
      <c r="C18" s="29"/>
      <c r="D18" s="30"/>
      <c r="E18" s="30"/>
      <c r="F18" s="31"/>
      <c r="G18" s="43"/>
      <c r="H18" s="43"/>
      <c r="I18" s="43"/>
      <c r="J18" s="44"/>
      <c r="K18" s="43"/>
      <c r="L18" s="43"/>
      <c r="M18" s="43"/>
      <c r="N18" s="43"/>
      <c r="O18" s="43"/>
      <c r="P18" s="43"/>
      <c r="Q18" s="43"/>
      <c r="R18" s="43"/>
      <c r="S18" s="44"/>
      <c r="T18" s="34"/>
    </row>
    <row r="19" spans="2:20" ht="14.5">
      <c r="B19" s="45"/>
      <c r="C19" s="29" t="s">
        <v>20</v>
      </c>
      <c r="D19" s="30"/>
      <c r="E19" s="30"/>
      <c r="F19" s="40"/>
      <c r="G19" s="32">
        <f>SUM(G20:G23)</f>
        <v>0</v>
      </c>
      <c r="H19" s="32"/>
      <c r="I19" s="32"/>
      <c r="J19" s="32">
        <f>SUM(J20:J23)</f>
        <v>-3928011403.8699999</v>
      </c>
      <c r="K19" s="32"/>
      <c r="L19" s="32"/>
      <c r="M19" s="32">
        <f>SUM(M20:M23)</f>
        <v>1347165885.0999999</v>
      </c>
      <c r="N19" s="32"/>
      <c r="O19" s="32"/>
      <c r="P19" s="32">
        <f>SUM(P20:P23)</f>
        <v>631353418.61000001</v>
      </c>
      <c r="Q19" s="33"/>
      <c r="R19" s="33"/>
      <c r="S19" s="32">
        <f>SUM(S20:S23)</f>
        <v>-1949492100.1599998</v>
      </c>
      <c r="T19" s="34"/>
    </row>
    <row r="20" spans="2:20" ht="14.5">
      <c r="C20" s="39" t="s">
        <v>21</v>
      </c>
      <c r="D20" s="30"/>
      <c r="E20" s="30"/>
      <c r="F20" s="31"/>
      <c r="G20" s="41">
        <v>0</v>
      </c>
      <c r="H20" s="41"/>
      <c r="I20" s="41"/>
      <c r="J20" s="41">
        <v>0</v>
      </c>
      <c r="K20" s="41"/>
      <c r="L20" s="41"/>
      <c r="M20" s="41">
        <v>1347165885.0999999</v>
      </c>
      <c r="N20" s="41"/>
      <c r="O20" s="41"/>
      <c r="P20" s="41">
        <v>0</v>
      </c>
      <c r="Q20" s="41"/>
      <c r="R20" s="41"/>
      <c r="S20" s="41">
        <f>+P20+M20+J20+G20</f>
        <v>1347165885.0999999</v>
      </c>
      <c r="T20" s="34"/>
    </row>
    <row r="21" spans="2:20" ht="14.5">
      <c r="C21" s="39" t="s">
        <v>4</v>
      </c>
      <c r="D21" s="30"/>
      <c r="E21" s="30"/>
      <c r="F21" s="40"/>
      <c r="G21" s="41">
        <v>0</v>
      </c>
      <c r="H21" s="41"/>
      <c r="I21" s="41"/>
      <c r="J21" s="66">
        <v>-3928011403.8699999</v>
      </c>
      <c r="K21" s="41"/>
      <c r="L21" s="41"/>
      <c r="M21" s="41">
        <v>0</v>
      </c>
      <c r="N21" s="41"/>
      <c r="O21" s="41"/>
      <c r="P21" s="41">
        <v>0</v>
      </c>
      <c r="Q21" s="41"/>
      <c r="R21" s="41"/>
      <c r="S21" s="66">
        <f>+P21+M21+J21+G21</f>
        <v>-3928011403.8699999</v>
      </c>
      <c r="T21" s="34"/>
    </row>
    <row r="22" spans="2:20" ht="14.5">
      <c r="C22" s="39" t="s">
        <v>5</v>
      </c>
      <c r="D22" s="30"/>
      <c r="E22" s="30"/>
      <c r="F22" s="46"/>
      <c r="G22" s="41">
        <v>0</v>
      </c>
      <c r="H22" s="41"/>
      <c r="I22" s="41"/>
      <c r="J22" s="41">
        <v>0</v>
      </c>
      <c r="K22" s="41"/>
      <c r="L22" s="41"/>
      <c r="M22" s="41">
        <v>0</v>
      </c>
      <c r="N22" s="41"/>
      <c r="O22" s="41"/>
      <c r="P22" s="41">
        <v>631353418.61000001</v>
      </c>
      <c r="Q22" s="41"/>
      <c r="R22" s="41"/>
      <c r="S22" s="41">
        <f>+P22+M22+J22+G22</f>
        <v>631353418.61000001</v>
      </c>
      <c r="T22" s="34"/>
    </row>
    <row r="23" spans="2:20" ht="14.5">
      <c r="C23" s="39" t="s">
        <v>6</v>
      </c>
      <c r="D23" s="30"/>
      <c r="E23" s="30"/>
      <c r="F23" s="46"/>
      <c r="G23" s="41">
        <v>0</v>
      </c>
      <c r="H23" s="41"/>
      <c r="I23" s="41"/>
      <c r="J23" s="41">
        <v>0</v>
      </c>
      <c r="K23" s="41"/>
      <c r="L23" s="41"/>
      <c r="M23" s="41">
        <v>0</v>
      </c>
      <c r="N23" s="41"/>
      <c r="O23" s="41"/>
      <c r="P23" s="41">
        <v>0</v>
      </c>
      <c r="Q23" s="41"/>
      <c r="R23" s="41"/>
      <c r="S23" s="41">
        <v>0</v>
      </c>
      <c r="T23" s="34"/>
    </row>
    <row r="24" spans="2:20" ht="14.5">
      <c r="C24" s="39"/>
      <c r="D24" s="30"/>
      <c r="E24" s="30"/>
      <c r="F24" s="46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42"/>
    </row>
    <row r="25" spans="2:20" s="47" customFormat="1" ht="14.5">
      <c r="B25" s="48"/>
      <c r="C25" s="49" t="s">
        <v>25</v>
      </c>
      <c r="D25" s="50"/>
      <c r="E25" s="50"/>
      <c r="F25" s="51"/>
      <c r="G25" s="32">
        <f>+G14+G19</f>
        <v>0</v>
      </c>
      <c r="H25" s="32"/>
      <c r="I25" s="32"/>
      <c r="J25" s="32">
        <f>+J14+J19</f>
        <v>-3928011403.8699999</v>
      </c>
      <c r="K25" s="32"/>
      <c r="L25" s="32"/>
      <c r="M25" s="32">
        <f>+M14+M19</f>
        <v>1347165885.0999999</v>
      </c>
      <c r="N25" s="32"/>
      <c r="O25" s="32"/>
      <c r="P25" s="32">
        <f>+P14+P19</f>
        <v>631353418.61000001</v>
      </c>
      <c r="Q25" s="33"/>
      <c r="R25" s="33"/>
      <c r="S25" s="32">
        <f>+S14+S19</f>
        <v>-1949492100.1599998</v>
      </c>
      <c r="T25" s="52"/>
    </row>
    <row r="26" spans="2:20" s="47" customFormat="1" ht="14.5">
      <c r="B26" s="48"/>
      <c r="C26" s="53"/>
      <c r="D26" s="54"/>
      <c r="E26" s="54"/>
      <c r="F26" s="55"/>
      <c r="G26" s="56"/>
      <c r="H26" s="56"/>
      <c r="I26" s="56"/>
      <c r="J26" s="57"/>
      <c r="K26" s="56"/>
      <c r="L26" s="56"/>
      <c r="M26" s="56"/>
      <c r="N26" s="56"/>
      <c r="O26" s="56"/>
      <c r="P26" s="56"/>
      <c r="Q26" s="56"/>
      <c r="R26" s="56"/>
      <c r="S26" s="57"/>
      <c r="T26" s="58"/>
    </row>
    <row r="27" spans="2:20" ht="14.5">
      <c r="C27" s="35"/>
      <c r="D27" s="30"/>
      <c r="E27" s="30"/>
      <c r="F27" s="3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f>+P27+M27+J27+G27</f>
        <v>0</v>
      </c>
      <c r="T27" s="34"/>
    </row>
    <row r="28" spans="2:20" ht="16.5" customHeight="1">
      <c r="B28" s="45"/>
      <c r="C28" s="29" t="s">
        <v>26</v>
      </c>
      <c r="D28" s="30"/>
      <c r="E28" s="30"/>
      <c r="F28" s="40"/>
      <c r="G28" s="32">
        <f>SUM(G29:G31)</f>
        <v>0</v>
      </c>
      <c r="H28" s="32"/>
      <c r="I28" s="32"/>
      <c r="J28" s="32">
        <f>SUM(J29:J31)</f>
        <v>0</v>
      </c>
      <c r="K28" s="32"/>
      <c r="L28" s="32"/>
      <c r="M28" s="32">
        <f>SUM(M29:M31)</f>
        <v>0</v>
      </c>
      <c r="N28" s="32"/>
      <c r="O28" s="32"/>
      <c r="P28" s="32">
        <f>SUM(P29:P31)</f>
        <v>0</v>
      </c>
      <c r="Q28" s="33"/>
      <c r="R28" s="33"/>
      <c r="S28" s="32">
        <f>SUM(S29:S31)</f>
        <v>0</v>
      </c>
      <c r="T28" s="42"/>
    </row>
    <row r="29" spans="2:20" ht="14.5">
      <c r="C29" s="39" t="s">
        <v>1</v>
      </c>
      <c r="D29" s="30"/>
      <c r="E29" s="30"/>
      <c r="F29" s="40"/>
      <c r="G29" s="41">
        <v>0</v>
      </c>
      <c r="H29" s="41"/>
      <c r="I29" s="41"/>
      <c r="J29" s="41">
        <v>0</v>
      </c>
      <c r="K29" s="41"/>
      <c r="L29" s="41"/>
      <c r="M29" s="41">
        <v>0</v>
      </c>
      <c r="N29" s="41"/>
      <c r="O29" s="41"/>
      <c r="P29" s="41">
        <v>0</v>
      </c>
      <c r="Q29" s="41"/>
      <c r="R29" s="41"/>
      <c r="S29" s="41">
        <f>+P29+M29+J29+G29</f>
        <v>0</v>
      </c>
      <c r="T29" s="42"/>
    </row>
    <row r="30" spans="2:20" ht="14.5">
      <c r="C30" s="39" t="s">
        <v>2</v>
      </c>
      <c r="D30" s="30"/>
      <c r="E30" s="30"/>
      <c r="F30" s="40"/>
      <c r="G30" s="41">
        <v>0</v>
      </c>
      <c r="H30" s="41"/>
      <c r="I30" s="41"/>
      <c r="J30" s="41">
        <v>0</v>
      </c>
      <c r="K30" s="41"/>
      <c r="L30" s="41"/>
      <c r="M30" s="41">
        <v>0</v>
      </c>
      <c r="N30" s="41"/>
      <c r="O30" s="41"/>
      <c r="P30" s="41">
        <v>0</v>
      </c>
      <c r="Q30" s="41"/>
      <c r="R30" s="41"/>
      <c r="S30" s="41">
        <f>+P30+M30+J30+G30</f>
        <v>0</v>
      </c>
      <c r="T30" s="42"/>
    </row>
    <row r="31" spans="2:20" ht="14.5">
      <c r="C31" s="39" t="s">
        <v>3</v>
      </c>
      <c r="D31" s="30"/>
      <c r="E31" s="30"/>
      <c r="F31" s="31"/>
      <c r="G31" s="41">
        <v>0</v>
      </c>
      <c r="H31" s="41"/>
      <c r="I31" s="41"/>
      <c r="J31" s="41">
        <v>0</v>
      </c>
      <c r="K31" s="41"/>
      <c r="L31" s="41"/>
      <c r="M31" s="41">
        <v>0</v>
      </c>
      <c r="N31" s="41"/>
      <c r="O31" s="41"/>
      <c r="P31" s="41">
        <v>0</v>
      </c>
      <c r="Q31" s="41"/>
      <c r="R31" s="41"/>
      <c r="S31" s="41">
        <f>+P31+M31+J31+G31</f>
        <v>0</v>
      </c>
      <c r="T31" s="34"/>
    </row>
    <row r="32" spans="2:20" ht="14.5">
      <c r="C32" s="29"/>
      <c r="D32" s="30"/>
      <c r="E32" s="30"/>
      <c r="F32" s="31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4"/>
    </row>
    <row r="33" spans="2:20" ht="14.5">
      <c r="C33" s="29" t="s">
        <v>22</v>
      </c>
      <c r="D33" s="30"/>
      <c r="E33" s="30"/>
      <c r="F33" s="40"/>
      <c r="G33" s="32">
        <f>SUM(G34:G37)</f>
        <v>0</v>
      </c>
      <c r="H33" s="32"/>
      <c r="I33" s="32"/>
      <c r="J33" s="32">
        <f>SUM(J34:J37)</f>
        <v>126902941.56999969</v>
      </c>
      <c r="K33" s="32"/>
      <c r="L33" s="32"/>
      <c r="M33" s="32">
        <f>SUM(M34:M37)</f>
        <v>-860196679.43999982</v>
      </c>
      <c r="N33" s="32"/>
      <c r="O33" s="32"/>
      <c r="P33" s="32">
        <f>SUM(P34:P37)</f>
        <v>0</v>
      </c>
      <c r="Q33" s="33"/>
      <c r="R33" s="33"/>
      <c r="S33" s="32">
        <f>SUM(S34:S37)</f>
        <v>-733293737.87000012</v>
      </c>
      <c r="T33" s="42"/>
    </row>
    <row r="34" spans="2:20" ht="14.5">
      <c r="C34" s="39" t="s">
        <v>21</v>
      </c>
      <c r="D34" s="30"/>
      <c r="E34" s="30"/>
      <c r="F34" s="31"/>
      <c r="G34" s="41">
        <v>0</v>
      </c>
      <c r="H34" s="41"/>
      <c r="I34" s="41"/>
      <c r="J34" s="41">
        <v>0</v>
      </c>
      <c r="K34" s="41"/>
      <c r="L34" s="41"/>
      <c r="M34" s="41">
        <v>486969205.66000003</v>
      </c>
      <c r="N34" s="41"/>
      <c r="O34" s="41"/>
      <c r="P34" s="41">
        <v>0</v>
      </c>
      <c r="Q34" s="41"/>
      <c r="R34" s="41"/>
      <c r="S34" s="41">
        <f>+P34+M34+J34+G34</f>
        <v>486969205.66000003</v>
      </c>
      <c r="T34" s="34"/>
    </row>
    <row r="35" spans="2:20" ht="14.5">
      <c r="C35" s="39" t="s">
        <v>4</v>
      </c>
      <c r="D35" s="30"/>
      <c r="E35" s="30"/>
      <c r="F35" s="40"/>
      <c r="G35" s="41">
        <v>0</v>
      </c>
      <c r="H35" s="41"/>
      <c r="I35" s="41"/>
      <c r="J35" s="41">
        <f>-3801108462.3-J25</f>
        <v>126902941.56999969</v>
      </c>
      <c r="K35" s="41"/>
      <c r="L35" s="41"/>
      <c r="M35" s="66">
        <f>-M25</f>
        <v>-1347165885.0999999</v>
      </c>
      <c r="N35" s="41"/>
      <c r="O35" s="41"/>
      <c r="P35" s="41">
        <v>0</v>
      </c>
      <c r="Q35" s="41"/>
      <c r="R35" s="41"/>
      <c r="S35" s="41">
        <f>+P35+M35+J35+G35</f>
        <v>-1220262943.5300002</v>
      </c>
      <c r="T35" s="42"/>
    </row>
    <row r="36" spans="2:20" ht="14.5">
      <c r="C36" s="39" t="s">
        <v>5</v>
      </c>
      <c r="D36" s="30"/>
      <c r="E36" s="30"/>
      <c r="F36" s="46"/>
      <c r="G36" s="41">
        <v>0</v>
      </c>
      <c r="H36" s="41"/>
      <c r="I36" s="41"/>
      <c r="J36" s="41">
        <v>0</v>
      </c>
      <c r="K36" s="41"/>
      <c r="L36" s="41"/>
      <c r="M36" s="41">
        <v>0</v>
      </c>
      <c r="N36" s="41"/>
      <c r="O36" s="41"/>
      <c r="P36" s="41">
        <f>631353418.61-P25</f>
        <v>0</v>
      </c>
      <c r="Q36" s="41"/>
      <c r="R36" s="41"/>
      <c r="S36" s="41">
        <f>+P36+M36+J36+G36</f>
        <v>0</v>
      </c>
      <c r="T36" s="42"/>
    </row>
    <row r="37" spans="2:20" ht="14.5">
      <c r="C37" s="39" t="s">
        <v>6</v>
      </c>
      <c r="D37" s="30"/>
      <c r="E37" s="30"/>
      <c r="F37" s="46"/>
      <c r="G37" s="41">
        <v>0</v>
      </c>
      <c r="H37" s="41"/>
      <c r="I37" s="41"/>
      <c r="J37" s="41">
        <v>0</v>
      </c>
      <c r="K37" s="41"/>
      <c r="L37" s="41"/>
      <c r="M37" s="41">
        <v>0</v>
      </c>
      <c r="N37" s="41"/>
      <c r="O37" s="41"/>
      <c r="P37" s="41">
        <v>0</v>
      </c>
      <c r="Q37" s="41"/>
      <c r="R37" s="41"/>
      <c r="S37" s="41">
        <f>+P37+M37+J37+G37</f>
        <v>0</v>
      </c>
      <c r="T37" s="42"/>
    </row>
    <row r="38" spans="2:20" ht="14.5">
      <c r="C38" s="39"/>
      <c r="D38" s="30"/>
      <c r="E38" s="30"/>
      <c r="F38" s="46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42"/>
    </row>
    <row r="39" spans="2:20" s="47" customFormat="1" ht="14.5">
      <c r="B39" s="59"/>
      <c r="C39" s="49" t="s">
        <v>27</v>
      </c>
      <c r="D39" s="50"/>
      <c r="E39" s="50"/>
      <c r="F39" s="51"/>
      <c r="G39" s="32">
        <f>+G25+G28+G33</f>
        <v>0</v>
      </c>
      <c r="H39" s="32"/>
      <c r="I39" s="32"/>
      <c r="J39" s="32">
        <f>+J25+J28+J33</f>
        <v>-3801108462.3000002</v>
      </c>
      <c r="K39" s="32"/>
      <c r="L39" s="32"/>
      <c r="M39" s="32">
        <f>+M25+M28+M33</f>
        <v>486969205.66000009</v>
      </c>
      <c r="N39" s="32"/>
      <c r="O39" s="32"/>
      <c r="P39" s="32">
        <f>+P25+P28+P33</f>
        <v>631353418.61000001</v>
      </c>
      <c r="Q39" s="33"/>
      <c r="R39" s="33"/>
      <c r="S39" s="32">
        <f>+S25+S28+S33</f>
        <v>-2682785838.0299997</v>
      </c>
      <c r="T39" s="52"/>
    </row>
    <row r="40" spans="2:20" ht="15" thickBot="1">
      <c r="C40" s="60"/>
      <c r="D40" s="15"/>
      <c r="E40" s="15"/>
      <c r="F40" s="61"/>
      <c r="G40" s="61"/>
      <c r="H40" s="61"/>
      <c r="I40" s="61"/>
      <c r="J40" s="61"/>
      <c r="K40" s="61"/>
      <c r="L40" s="61"/>
      <c r="M40" s="62"/>
      <c r="N40" s="62"/>
      <c r="O40" s="62"/>
      <c r="P40" s="62"/>
      <c r="Q40" s="62"/>
      <c r="R40" s="62"/>
      <c r="S40" s="62"/>
      <c r="T40" s="63"/>
    </row>
    <row r="41" spans="2:20" ht="3" hidden="1" customHeight="1">
      <c r="C41" s="64"/>
    </row>
    <row r="42" spans="2:20">
      <c r="C42" s="65" t="s">
        <v>24</v>
      </c>
    </row>
    <row r="46" spans="2:20" ht="13">
      <c r="B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2:20" ht="13">
      <c r="B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2:20" ht="13">
      <c r="B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</sheetData>
  <mergeCells count="20">
    <mergeCell ref="R9:T9"/>
    <mergeCell ref="C3:T3"/>
    <mergeCell ref="C4:T4"/>
    <mergeCell ref="C5:T5"/>
    <mergeCell ref="D6:T6"/>
    <mergeCell ref="C8:E8"/>
    <mergeCell ref="F8:H8"/>
    <mergeCell ref="I8:K8"/>
    <mergeCell ref="L8:N8"/>
    <mergeCell ref="O8:Q8"/>
    <mergeCell ref="C9:E9"/>
    <mergeCell ref="F9:H9"/>
    <mergeCell ref="I9:K9"/>
    <mergeCell ref="L9:N9"/>
    <mergeCell ref="O9:Q9"/>
    <mergeCell ref="O10:Q10"/>
    <mergeCell ref="C10:E10"/>
    <mergeCell ref="F10:H10"/>
    <mergeCell ref="I10:K10"/>
    <mergeCell ref="L10:N10"/>
  </mergeCells>
  <pageMargins left="0.59055118110236227" right="0.19685039370078741" top="0.70866141732283472" bottom="0.78740157480314965" header="0" footer="0.31496062992125984"/>
  <pageSetup paperSize="119" scale="50" orientation="portrait" r:id="rId1"/>
  <headerFooter alignWithMargins="0">
    <oddFooter xml:space="preserve">&amp;C&amp;"Times New Roman,Normal"&amp;20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Maria del Carmen Ramos Carrillo</cp:lastModifiedBy>
  <cp:lastPrinted>2018-06-21T01:07:11Z</cp:lastPrinted>
  <dcterms:created xsi:type="dcterms:W3CDTF">2014-09-01T21:57:54Z</dcterms:created>
  <dcterms:modified xsi:type="dcterms:W3CDTF">2018-06-26T17:38:58Z</dcterms:modified>
</cp:coreProperties>
</file>