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Cuentas Públicas e IAGF\2015\IAGF 4_2015 y Cta Púb 2015\Cuenta Pública\GEN Estados Financieros en excel\"/>
    </mc:Choice>
  </mc:AlternateContent>
  <bookViews>
    <workbookView xWindow="360" yWindow="240" windowWidth="10512" windowHeight="4560"/>
  </bookViews>
  <sheets>
    <sheet name="GEN ESF Consolidado" sheetId="2" r:id="rId1"/>
  </sheets>
  <definedNames>
    <definedName name="_xlnm.Print_Area" localSheetId="0">'GEN ESF Consolidado'!$A$1:$S$61</definedName>
    <definedName name="_xlnm.Print_Titles" localSheetId="0">'GEN ESF Consolidado'!$1:$8</definedName>
  </definedNames>
  <calcPr calcId="171027"/>
</workbook>
</file>

<file path=xl/calcChain.xml><?xml version="1.0" encoding="utf-8"?>
<calcChain xmlns="http://schemas.openxmlformats.org/spreadsheetml/2006/main">
  <c r="P53" i="2" l="1"/>
  <c r="N53" i="2"/>
  <c r="C31" i="2"/>
  <c r="I29" i="2"/>
  <c r="C19" i="2"/>
  <c r="P48" i="2" l="1"/>
  <c r="N40" i="2"/>
  <c r="E33" i="2"/>
  <c r="G21" i="2"/>
  <c r="G33" i="2"/>
  <c r="P22" i="2"/>
  <c r="P31" i="2"/>
  <c r="P40" i="2"/>
  <c r="N22" i="2"/>
  <c r="N31" i="2"/>
  <c r="N48" i="2"/>
  <c r="N54" i="2" l="1"/>
  <c r="P54" i="2"/>
  <c r="N32" i="2"/>
  <c r="E21" i="2"/>
  <c r="E56" i="2" s="1"/>
  <c r="G56" i="2"/>
  <c r="P32" i="2"/>
  <c r="N56" i="2" l="1"/>
  <c r="P56" i="2"/>
</calcChain>
</file>

<file path=xl/sharedStrings.xml><?xml version="1.0" encoding="utf-8"?>
<sst xmlns="http://schemas.openxmlformats.org/spreadsheetml/2006/main" count="63" uniqueCount="62">
  <si>
    <t>PASIVO</t>
  </si>
  <si>
    <t>HACIENDA PÚBLICA/ PATRIMONIO</t>
  </si>
  <si>
    <t>TOTAL HACIENDA PÚBLICA/PATRIMONIO</t>
  </si>
  <si>
    <t>ESTADO DE SITUACIÓN FINANCIERA</t>
  </si>
  <si>
    <t>ACTIVO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</si>
  <si>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</si>
  <si>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</si>
  <si>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</si>
  <si>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</si>
  <si>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</si>
  <si>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</si>
  <si>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</si>
  <si>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</si>
  <si>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</si>
  <si>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</si>
  <si>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</si>
  <si>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</si>
  <si>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</si>
  <si>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</si>
  <si>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</si>
  <si>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</si>
  <si>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</si>
  <si>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TOTAL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</si>
  <si>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</si>
  <si>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</si>
  <si>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</si>
  <si>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</si>
  <si>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</si>
  <si>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</si>
  <si>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</si>
  <si>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</si>
  <si>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</si>
  <si>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</si>
  <si>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</si>
  <si>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</si>
  <si>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ACTIVOS DIFERIDOS</t>
  </si>
  <si>
    <t>PROVISIONES A LARGO PLAZO</t>
  </si>
  <si>
    <t>TOTAL DE PASIVOS NO CIRCULANTES</t>
  </si>
  <si>
    <t>OTROS ACTIVOS NO CIRCULANTES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</si>
  <si>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</si>
  <si>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</si>
  <si>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</si>
  <si>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</si>
  <si>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</si>
  <si>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</si>
  <si>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</si>
  <si>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</si>
  <si>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</si>
  <si>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</si>
  <si>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</si>
  <si>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</si>
  <si>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 xml:space="preserve"> </t>
  </si>
  <si>
    <t>RESULTADO POR POSICIÓN MONETARIA</t>
  </si>
  <si>
    <t>RESULTADO POR TENENCIA DE ACTIVOS NO MONETARIOS</t>
  </si>
  <si>
    <t>TOTAL DEL ACTIVO</t>
  </si>
  <si>
    <t>TOTAL DEL PASIVO Y HACIENDA PÚBLICA/PATRIMONIO</t>
  </si>
  <si>
    <t>TOTAL DE HACIENDA PÚBLICA/PATRIMONIO CONTRIBUIDO</t>
  </si>
  <si>
    <t>TOTAL DE HACIENDA PÚBLICA/PATRIMONIO GENERADO</t>
  </si>
  <si>
    <t>TOTAL DE EXCESO O INSUFICIENCIA EN LA ACTUALIZACIÓN DE LA HACIENDA PÚBLICA/PATRIMONIO</t>
  </si>
  <si>
    <t>GOBIERNO DEL ESTADO DE NAYARIT</t>
  </si>
  <si>
    <t>TOTAL DEL PASIVO</t>
  </si>
  <si>
    <t>AL 31 DE DICIEMBRE DE 2015 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</si>
</sst>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 &quot;$&quot;\ * #,##0.00_-;\ &quot;$&quot;* \ \(#,##0.00\);_-* &quot;-&quot;??_-;_-@_-"/>
    <numFmt numFmtId="166" formatCode="_-* #,##0.00_-;\(\ #,##0.00\);_-* &quot;-&quot;??_-;_-@_-"/>
    <numFmt numFmtId="167" formatCode="_ &quot;$&quot;\ * #,##0.00_-;\ &quot;$&quot;* \ \(#,##0.00\);_-&quot;$&quot;\ * &quot;-&quot;??_-;_-@_-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.0500000000000007"/>
      <color indexed="8"/>
      <name val="Arial Narrow"/>
      <family val="2"/>
    </font>
    <font>
      <sz val="11"/>
      <color theme="1"/>
      <name val="Arial Narrow Special G1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Arial Narrow"/>
      <family val="2"/>
    </font>
    <font>
      <b/>
      <sz val="11"/>
      <color theme="1" tint="0.34998626667073579"/>
      <name val="Arial Narrow"/>
      <family val="2"/>
    </font>
    <font>
      <sz val="18"/>
      <color theme="1"/>
      <name val="Arial Narrow"/>
      <family val="2"/>
    </font>
    <font>
      <b/>
      <sz val="12"/>
      <color theme="1" tint="0.34998626667073579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b/>
      <sz val="18"/>
      <color theme="0"/>
      <name val="Arial Narrow"/>
      <family val="2"/>
    </font>
    <font>
      <b/>
      <sz val="18"/>
      <color theme="1"/>
      <name val="Arial Narrow"/>
      <family val="2"/>
    </font>
    <font>
      <b/>
      <sz val="18"/>
      <color theme="1" tint="0.3499862666707357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164" fontId="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5" fillId="0" borderId="0"/>
    <xf numFmtId="0" fontId="11" fillId="0" borderId="0"/>
    <xf numFmtId="43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1">
    <xf numFmtId="0" fontId="0" fillId="0" borderId="0" xfId="0"/>
    <xf numFmtId="0" fontId="12" fillId="2" borderId="0" xfId="7" applyNumberFormat="1" applyFont="1" applyFill="1" applyBorder="1" applyAlignment="1" applyProtection="1"/>
    <xf numFmtId="41" fontId="7" fillId="3" borderId="5" xfId="4" applyNumberFormat="1" applyFont="1" applyFill="1" applyBorder="1" applyAlignment="1">
      <alignment vertical="center"/>
    </xf>
    <xf numFmtId="41" fontId="6" fillId="3" borderId="8" xfId="4" applyNumberFormat="1" applyFont="1" applyFill="1" applyBorder="1" applyAlignment="1">
      <alignment vertical="center"/>
    </xf>
    <xf numFmtId="41" fontId="6" fillId="3" borderId="9" xfId="4" applyNumberFormat="1" applyFont="1" applyFill="1" applyBorder="1" applyAlignment="1">
      <alignment horizontal="center" vertical="center"/>
    </xf>
    <xf numFmtId="41" fontId="14" fillId="3" borderId="6" xfId="4" applyNumberFormat="1" applyFont="1" applyFill="1" applyBorder="1" applyAlignment="1">
      <alignment vertical="top"/>
    </xf>
    <xf numFmtId="41" fontId="14" fillId="3" borderId="7" xfId="4" applyNumberFormat="1" applyFont="1" applyFill="1" applyBorder="1" applyAlignment="1">
      <alignment horizontal="center" vertical="top"/>
    </xf>
    <xf numFmtId="41" fontId="14" fillId="3" borderId="6" xfId="4" applyNumberFormat="1" applyFont="1" applyFill="1" applyBorder="1" applyAlignment="1">
      <alignment vertical="center"/>
    </xf>
    <xf numFmtId="41" fontId="14" fillId="3" borderId="7" xfId="4" applyNumberFormat="1" applyFont="1" applyFill="1" applyBorder="1" applyAlignment="1">
      <alignment horizontal="center" vertical="center"/>
    </xf>
    <xf numFmtId="41" fontId="13" fillId="2" borderId="0" xfId="4" applyNumberFormat="1" applyFont="1" applyFill="1" applyBorder="1" applyAlignment="1">
      <alignment vertical="center"/>
    </xf>
    <xf numFmtId="41" fontId="6" fillId="2" borderId="0" xfId="4" applyNumberFormat="1" applyFont="1" applyFill="1" applyBorder="1" applyAlignment="1">
      <alignment vertical="center"/>
    </xf>
    <xf numFmtId="41" fontId="6" fillId="2" borderId="0" xfId="4" applyNumberFormat="1" applyFont="1" applyFill="1" applyBorder="1" applyAlignment="1">
      <alignment horizontal="left" vertical="center"/>
    </xf>
    <xf numFmtId="41" fontId="15" fillId="2" borderId="0" xfId="4" applyNumberFormat="1" applyFont="1" applyFill="1" applyBorder="1" applyAlignment="1">
      <alignment vertical="center"/>
    </xf>
    <xf numFmtId="41" fontId="7" fillId="2" borderId="0" xfId="4" applyNumberFormat="1" applyFont="1" applyFill="1" applyBorder="1" applyAlignment="1">
      <alignment horizontal="center" vertical="center"/>
    </xf>
    <xf numFmtId="41" fontId="7" fillId="2" borderId="0" xfId="4" applyNumberFormat="1" applyFont="1" applyFill="1" applyBorder="1" applyAlignment="1">
      <alignment vertical="center"/>
    </xf>
    <xf numFmtId="41" fontId="18" fillId="2" borderId="0" xfId="4" applyNumberFormat="1" applyFont="1" applyFill="1" applyBorder="1" applyAlignment="1">
      <alignment vertical="top"/>
    </xf>
    <xf numFmtId="41" fontId="20" fillId="2" borderId="0" xfId="4" applyNumberFormat="1" applyFont="1" applyFill="1" applyBorder="1" applyAlignment="1">
      <alignment vertical="top" wrapText="1"/>
    </xf>
    <xf numFmtId="41" fontId="14" fillId="2" borderId="0" xfId="4" applyNumberFormat="1" applyFont="1" applyFill="1" applyBorder="1" applyAlignment="1">
      <alignment vertical="top"/>
    </xf>
    <xf numFmtId="41" fontId="20" fillId="2" borderId="0" xfId="4" applyNumberFormat="1" applyFont="1" applyFill="1" applyBorder="1" applyAlignment="1">
      <alignment vertical="center"/>
    </xf>
    <xf numFmtId="41" fontId="14" fillId="2" borderId="0" xfId="4" applyNumberFormat="1" applyFont="1" applyFill="1" applyBorder="1" applyAlignment="1">
      <alignment horizontal="center" vertical="center"/>
    </xf>
    <xf numFmtId="41" fontId="14" fillId="2" borderId="0" xfId="4" applyNumberFormat="1" applyFont="1" applyFill="1" applyBorder="1" applyAlignment="1">
      <alignment vertical="center"/>
    </xf>
    <xf numFmtId="41" fontId="18" fillId="2" borderId="0" xfId="4" applyNumberFormat="1" applyFont="1" applyFill="1" applyBorder="1" applyAlignment="1">
      <alignment vertical="center"/>
    </xf>
    <xf numFmtId="41" fontId="20" fillId="2" borderId="0" xfId="4" applyNumberFormat="1" applyFont="1" applyFill="1" applyBorder="1" applyAlignment="1">
      <alignment vertical="center" wrapText="1"/>
    </xf>
    <xf numFmtId="41" fontId="17" fillId="2" borderId="0" xfId="4" applyNumberFormat="1" applyFont="1" applyFill="1" applyBorder="1" applyAlignment="1">
      <alignment vertical="center"/>
    </xf>
    <xf numFmtId="41" fontId="13" fillId="2" borderId="0" xfId="4" applyNumberFormat="1" applyFont="1" applyFill="1" applyBorder="1" applyAlignment="1">
      <alignment vertical="center" wrapText="1"/>
    </xf>
    <xf numFmtId="41" fontId="6" fillId="2" borderId="0" xfId="4" applyNumberFormat="1" applyFont="1" applyFill="1" applyBorder="1" applyAlignment="1">
      <alignment horizontal="center" vertical="center"/>
    </xf>
    <xf numFmtId="41" fontId="6" fillId="2" borderId="10" xfId="4" applyNumberFormat="1" applyFont="1" applyFill="1" applyBorder="1" applyAlignment="1">
      <alignment vertical="center"/>
    </xf>
    <xf numFmtId="41" fontId="6" fillId="2" borderId="11" xfId="4" applyNumberFormat="1" applyFont="1" applyFill="1" applyBorder="1" applyAlignment="1">
      <alignment horizontal="center" vertical="center"/>
    </xf>
    <xf numFmtId="41" fontId="6" fillId="2" borderId="12" xfId="4" applyNumberFormat="1" applyFont="1" applyFill="1" applyBorder="1" applyAlignment="1">
      <alignment horizontal="center" vertical="center"/>
    </xf>
    <xf numFmtId="41" fontId="16" fillId="2" borderId="4" xfId="4" quotePrefix="1" applyNumberFormat="1" applyFont="1" applyFill="1" applyBorder="1" applyAlignment="1">
      <alignment horizontal="left" vertical="center" wrapText="1"/>
    </xf>
    <xf numFmtId="41" fontId="7" fillId="2" borderId="1" xfId="4" applyNumberFormat="1" applyFont="1" applyFill="1" applyBorder="1" applyAlignment="1">
      <alignment horizontal="left" vertical="center" wrapText="1"/>
    </xf>
    <xf numFmtId="41" fontId="9" fillId="2" borderId="0" xfId="4" applyNumberFormat="1" applyFont="1" applyFill="1" applyBorder="1" applyAlignment="1">
      <alignment horizontal="left" vertical="center"/>
    </xf>
    <xf numFmtId="41" fontId="9" fillId="2" borderId="0" xfId="4" applyNumberFormat="1" applyFont="1" applyFill="1" applyBorder="1" applyAlignment="1">
      <alignment vertical="center"/>
    </xf>
    <xf numFmtId="41" fontId="9" fillId="2" borderId="4" xfId="4" applyNumberFormat="1" applyFont="1" applyFill="1" applyBorder="1" applyAlignment="1">
      <alignment vertical="center"/>
    </xf>
    <xf numFmtId="41" fontId="13" fillId="2" borderId="0" xfId="4" quotePrefix="1" applyNumberFormat="1" applyFont="1" applyFill="1" applyBorder="1" applyAlignment="1">
      <alignment horizontal="left" vertical="center" wrapText="1"/>
    </xf>
    <xf numFmtId="41" fontId="6" fillId="2" borderId="1" xfId="4" applyNumberFormat="1" applyFont="1" applyFill="1" applyBorder="1" applyAlignment="1">
      <alignment horizontal="left" vertical="center" wrapText="1"/>
    </xf>
    <xf numFmtId="41" fontId="8" fillId="2" borderId="0" xfId="4" applyNumberFormat="1" applyFont="1" applyFill="1" applyBorder="1" applyAlignment="1">
      <alignment horizontal="left" vertical="center"/>
    </xf>
    <xf numFmtId="41" fontId="6" fillId="2" borderId="4" xfId="4" applyNumberFormat="1" applyFont="1" applyFill="1" applyBorder="1" applyAlignment="1">
      <alignment vertical="center"/>
    </xf>
    <xf numFmtId="41" fontId="13" fillId="2" borderId="0" xfId="4" applyNumberFormat="1" applyFont="1" applyFill="1" applyBorder="1" applyAlignment="1">
      <alignment horizontal="left" vertical="center" wrapText="1"/>
    </xf>
    <xf numFmtId="41" fontId="6" fillId="2" borderId="0" xfId="4" applyNumberFormat="1" applyFont="1" applyFill="1" applyBorder="1" applyAlignment="1">
      <alignment horizontal="left" vertical="center" indent="1"/>
    </xf>
    <xf numFmtId="44" fontId="6" fillId="2" borderId="0" xfId="5" applyFont="1" applyFill="1" applyBorder="1" applyAlignment="1">
      <alignment vertical="center"/>
    </xf>
    <xf numFmtId="43" fontId="6" fillId="2" borderId="0" xfId="4" applyFont="1" applyFill="1" applyBorder="1" applyAlignment="1">
      <alignment vertical="center"/>
    </xf>
    <xf numFmtId="165" fontId="6" fillId="2" borderId="0" xfId="5" applyNumberFormat="1" applyFont="1" applyFill="1" applyBorder="1" applyAlignment="1">
      <alignment vertical="center"/>
    </xf>
    <xf numFmtId="166" fontId="6" fillId="2" borderId="0" xfId="4" applyNumberFormat="1" applyFont="1" applyFill="1" applyBorder="1" applyAlignment="1">
      <alignment vertical="center"/>
    </xf>
    <xf numFmtId="41" fontId="6" fillId="2" borderId="1" xfId="4" applyNumberFormat="1" applyFont="1" applyFill="1" applyBorder="1" applyAlignment="1">
      <alignment vertical="center"/>
    </xf>
    <xf numFmtId="41" fontId="6" fillId="2" borderId="0" xfId="4" applyNumberFormat="1" applyFont="1" applyFill="1" applyBorder="1" applyAlignment="1">
      <alignment vertical="top" wrapText="1"/>
    </xf>
    <xf numFmtId="166" fontId="6" fillId="2" borderId="3" xfId="4" applyNumberFormat="1" applyFont="1" applyFill="1" applyBorder="1" applyAlignment="1">
      <alignment vertical="center"/>
    </xf>
    <xf numFmtId="41" fontId="6" fillId="2" borderId="0" xfId="4" applyNumberFormat="1" applyFont="1" applyFill="1" applyBorder="1" applyAlignment="1">
      <alignment horizontal="left" vertical="center" indent="2"/>
    </xf>
    <xf numFmtId="167" fontId="6" fillId="2" borderId="0" xfId="5" applyNumberFormat="1" applyFont="1" applyFill="1" applyBorder="1" applyAlignment="1">
      <alignment vertical="center"/>
    </xf>
    <xf numFmtId="43" fontId="6" fillId="2" borderId="0" xfId="2" applyFont="1" applyFill="1" applyBorder="1" applyAlignment="1">
      <alignment vertical="center"/>
    </xf>
    <xf numFmtId="165" fontId="6" fillId="2" borderId="3" xfId="5" applyNumberFormat="1" applyFont="1" applyFill="1" applyBorder="1" applyAlignment="1">
      <alignment vertical="center"/>
    </xf>
    <xf numFmtId="167" fontId="6" fillId="2" borderId="15" xfId="5" applyNumberFormat="1" applyFont="1" applyFill="1" applyBorder="1" applyAlignment="1">
      <alignment vertical="center"/>
    </xf>
    <xf numFmtId="41" fontId="8" fillId="2" borderId="0" xfId="4" applyNumberFormat="1" applyFont="1" applyFill="1" applyBorder="1" applyAlignment="1">
      <alignment horizontal="left" vertical="center" indent="2"/>
    </xf>
    <xf numFmtId="41" fontId="8" fillId="2" borderId="0" xfId="4" applyNumberFormat="1" applyFont="1" applyFill="1" applyBorder="1" applyAlignment="1">
      <alignment vertical="center"/>
    </xf>
    <xf numFmtId="165" fontId="8" fillId="2" borderId="0" xfId="5" applyNumberFormat="1" applyFont="1" applyFill="1" applyBorder="1" applyAlignment="1">
      <alignment vertical="center"/>
    </xf>
    <xf numFmtId="43" fontId="6" fillId="2" borderId="3" xfId="2" applyFont="1" applyFill="1" applyBorder="1" applyAlignment="1">
      <alignment vertical="center"/>
    </xf>
    <xf numFmtId="0" fontId="4" fillId="2" borderId="0" xfId="7" applyFont="1" applyFill="1" applyBorder="1" applyAlignment="1">
      <alignment horizontal="left" vertical="center"/>
    </xf>
    <xf numFmtId="43" fontId="6" fillId="2" borderId="3" xfId="4" applyFont="1" applyFill="1" applyBorder="1" applyAlignment="1">
      <alignment vertical="center"/>
    </xf>
    <xf numFmtId="44" fontId="6" fillId="2" borderId="15" xfId="5" applyFont="1" applyFill="1" applyBorder="1" applyAlignment="1">
      <alignment vertical="center"/>
    </xf>
    <xf numFmtId="43" fontId="8" fillId="2" borderId="0" xfId="4" applyFont="1" applyFill="1" applyBorder="1" applyAlignment="1">
      <alignment vertical="center"/>
    </xf>
    <xf numFmtId="41" fontId="8" fillId="2" borderId="0" xfId="4" applyNumberFormat="1" applyFont="1" applyFill="1" applyBorder="1" applyAlignment="1">
      <alignment horizontal="left" vertical="center" wrapText="1" indent="1"/>
    </xf>
    <xf numFmtId="41" fontId="8" fillId="2" borderId="0" xfId="4" applyNumberFormat="1" applyFont="1" applyFill="1" applyBorder="1" applyAlignment="1">
      <alignment horizontal="left" vertical="center" indent="1"/>
    </xf>
    <xf numFmtId="44" fontId="8" fillId="2" borderId="13" xfId="5" applyFont="1" applyFill="1" applyBorder="1" applyAlignment="1">
      <alignment vertical="center"/>
    </xf>
    <xf numFmtId="41" fontId="6" fillId="2" borderId="0" xfId="4" applyNumberFormat="1" applyFont="1" applyFill="1" applyBorder="1" applyAlignment="1">
      <alignment horizontal="left" vertical="center" wrapText="1"/>
    </xf>
    <xf numFmtId="41" fontId="6" fillId="2" borderId="0" xfId="4" applyNumberFormat="1" applyFont="1" applyFill="1" applyBorder="1" applyAlignment="1">
      <alignment horizontal="left" vertical="top" wrapText="1"/>
    </xf>
    <xf numFmtId="41" fontId="6" fillId="2" borderId="2" xfId="4" applyNumberFormat="1" applyFont="1" applyFill="1" applyBorder="1" applyAlignment="1">
      <alignment vertical="center"/>
    </xf>
    <xf numFmtId="41" fontId="6" fillId="2" borderId="3" xfId="4" applyNumberFormat="1" applyFont="1" applyFill="1" applyBorder="1" applyAlignment="1">
      <alignment horizontal="left" vertical="center"/>
    </xf>
    <xf numFmtId="41" fontId="6" fillId="2" borderId="3" xfId="4" applyNumberFormat="1" applyFont="1" applyFill="1" applyBorder="1" applyAlignment="1">
      <alignment vertical="center"/>
    </xf>
    <xf numFmtId="41" fontId="6" fillId="2" borderId="14" xfId="4" applyNumberFormat="1" applyFont="1" applyFill="1" applyBorder="1" applyAlignment="1">
      <alignment vertical="center"/>
    </xf>
    <xf numFmtId="0" fontId="4" fillId="2" borderId="0" xfId="7" applyFont="1" applyFill="1" applyAlignment="1">
      <alignment horizontal="left" vertical="center"/>
    </xf>
    <xf numFmtId="0" fontId="9" fillId="2" borderId="3" xfId="4" quotePrefix="1" applyNumberFormat="1" applyFont="1" applyFill="1" applyBorder="1" applyAlignment="1">
      <alignment horizontal="center" vertical="center"/>
    </xf>
    <xf numFmtId="0" fontId="9" fillId="2" borderId="0" xfId="4" quotePrefix="1" applyNumberFormat="1" applyFont="1" applyFill="1" applyBorder="1" applyAlignment="1">
      <alignment horizontal="center" vertical="center"/>
    </xf>
    <xf numFmtId="41" fontId="8" fillId="2" borderId="0" xfId="4" applyNumberFormat="1" applyFont="1" applyFill="1" applyBorder="1" applyAlignment="1">
      <alignment horizontal="left" vertical="center" wrapText="1" indent="2"/>
    </xf>
    <xf numFmtId="41" fontId="9" fillId="3" borderId="16" xfId="4" applyNumberFormat="1" applyFont="1" applyFill="1" applyBorder="1" applyAlignment="1">
      <alignment horizontal="center"/>
    </xf>
    <xf numFmtId="41" fontId="9" fillId="3" borderId="17" xfId="4" applyNumberFormat="1" applyFont="1" applyFill="1" applyBorder="1" applyAlignment="1">
      <alignment horizontal="center"/>
    </xf>
    <xf numFmtId="41" fontId="19" fillId="3" borderId="0" xfId="4" applyNumberFormat="1" applyFont="1" applyFill="1" applyBorder="1" applyAlignment="1">
      <alignment horizontal="center" vertical="top"/>
    </xf>
    <xf numFmtId="41" fontId="19" fillId="3" borderId="0" xfId="4" applyNumberFormat="1" applyFont="1" applyFill="1" applyBorder="1" applyAlignment="1">
      <alignment horizontal="center"/>
    </xf>
    <xf numFmtId="41" fontId="19" fillId="3" borderId="7" xfId="4" applyNumberFormat="1" applyFont="1" applyFill="1" applyBorder="1" applyAlignment="1">
      <alignment horizontal="center"/>
    </xf>
    <xf numFmtId="41" fontId="14" fillId="3" borderId="0" xfId="4" applyNumberFormat="1" applyFont="1" applyFill="1" applyBorder="1" applyAlignment="1">
      <alignment horizontal="center" vertical="center"/>
    </xf>
    <xf numFmtId="41" fontId="6" fillId="3" borderId="18" xfId="4" applyNumberFormat="1" applyFont="1" applyFill="1" applyBorder="1" applyAlignment="1">
      <alignment horizontal="center" vertical="center"/>
    </xf>
    <xf numFmtId="44" fontId="8" fillId="2" borderId="0" xfId="5" applyFont="1" applyFill="1" applyBorder="1" applyAlignment="1">
      <alignment horizontal="left" vertical="center" wrapText="1" indent="2"/>
    </xf>
  </cellXfs>
  <cellStyles count="12">
    <cellStyle name="=C:\WINNT\SYSTEM32\COMMAND.COM" xfId="1"/>
    <cellStyle name="Millares" xfId="2" builtinId="3"/>
    <cellStyle name="Millares 2" xfId="3"/>
    <cellStyle name="Millares 2 2" xfId="9"/>
    <cellStyle name="Millares 3" xfId="4"/>
    <cellStyle name="Millares 4" xfId="11"/>
    <cellStyle name="Moneda 2" xfId="5"/>
    <cellStyle name="Moneda 3" xfId="10"/>
    <cellStyle name="Normal" xfId="0" builtinId="0"/>
    <cellStyle name="Normal 2" xfId="6"/>
    <cellStyle name="Normal 2 2" xfId="8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abSelected="1" zoomScale="74" zoomScaleNormal="74" zoomScaleSheetLayoutView="74" workbookViewId="0">
      <selection activeCell="G14" sqref="G14"/>
    </sheetView>
  </sheetViews>
  <sheetFormatPr baseColWidth="10" defaultColWidth="12.6640625" defaultRowHeight="15.75" customHeight="1"/>
  <cols>
    <col min="1" max="1" width="0.5546875" style="9" customWidth="1"/>
    <col min="2" max="2" width="0.6640625" style="10" customWidth="1"/>
    <col min="3" max="3" width="5.33203125" style="11" customWidth="1"/>
    <col min="4" max="4" width="57" style="10" customWidth="1"/>
    <col min="5" max="5" width="16.33203125" style="10" customWidth="1"/>
    <col min="6" max="6" width="1" style="10" customWidth="1"/>
    <col min="7" max="7" width="16.33203125" style="10" customWidth="1"/>
    <col min="8" max="8" width="3.77734375" style="10" customWidth="1"/>
    <col min="9" max="9" width="5.33203125" style="10" customWidth="1"/>
    <col min="10" max="10" width="16.6640625" style="10" customWidth="1"/>
    <col min="11" max="11" width="1.33203125" style="10" customWidth="1"/>
    <col min="12" max="12" width="16.6640625" style="10" customWidth="1"/>
    <col min="13" max="13" width="21.88671875" style="10" customWidth="1"/>
    <col min="14" max="14" width="16.33203125" style="10" customWidth="1"/>
    <col min="15" max="15" width="1" style="10" customWidth="1"/>
    <col min="16" max="16" width="16.6640625" style="10" bestFit="1" customWidth="1"/>
    <col min="17" max="17" width="1.33203125" style="10" customWidth="1"/>
    <col min="18" max="19" width="0.6640625" style="10" customWidth="1"/>
    <col min="20" max="16384" width="12.6640625" style="10"/>
  </cols>
  <sheetData>
    <row r="1" spans="1:18" ht="2.4" customHeight="1"/>
    <row r="2" spans="1:18" ht="2.4" customHeight="1" thickBot="1"/>
    <row r="3" spans="1:18" s="14" customFormat="1" ht="2.4" customHeight="1">
      <c r="A3" s="12"/>
      <c r="B3" s="2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/>
      <c r="R3" s="13"/>
    </row>
    <row r="4" spans="1:18" s="17" customFormat="1" ht="21" customHeight="1">
      <c r="A4" s="15"/>
      <c r="B4" s="5"/>
      <c r="C4" s="75" t="s">
        <v>59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6"/>
      <c r="R4" s="16"/>
    </row>
    <row r="5" spans="1:18" s="20" customFormat="1" ht="23.4">
      <c r="A5" s="18"/>
      <c r="B5" s="7"/>
      <c r="C5" s="76" t="s">
        <v>3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7"/>
      <c r="R5" s="19"/>
    </row>
    <row r="6" spans="1:18" s="20" customFormat="1" ht="23.4">
      <c r="A6" s="21"/>
      <c r="B6" s="7"/>
      <c r="C6" s="78" t="s">
        <v>61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8"/>
      <c r="R6" s="22"/>
    </row>
    <row r="7" spans="1:18" ht="2.25" customHeight="1" thickBot="1">
      <c r="A7" s="23"/>
      <c r="B7" s="3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4"/>
      <c r="R7" s="24"/>
    </row>
    <row r="8" spans="1:18" ht="8.25" customHeight="1">
      <c r="A8" s="23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4"/>
    </row>
    <row r="9" spans="1:18" ht="6.75" customHeight="1">
      <c r="A9" s="23"/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8"/>
      <c r="R9" s="25"/>
    </row>
    <row r="10" spans="1:18" s="32" customFormat="1" ht="15.75" customHeight="1">
      <c r="A10" s="29"/>
      <c r="B10" s="30"/>
      <c r="C10" s="31"/>
      <c r="E10" s="70">
        <v>2015</v>
      </c>
      <c r="F10" s="71"/>
      <c r="G10" s="70">
        <v>2014</v>
      </c>
      <c r="N10" s="70">
        <v>2015</v>
      </c>
      <c r="O10" s="71"/>
      <c r="P10" s="70">
        <v>2014</v>
      </c>
      <c r="Q10" s="33"/>
    </row>
    <row r="11" spans="1:18" ht="15.75" customHeight="1">
      <c r="A11" s="34"/>
      <c r="B11" s="35"/>
      <c r="C11" s="36" t="s">
        <v>4</v>
      </c>
      <c r="I11" s="36" t="s">
        <v>0</v>
      </c>
      <c r="Q11" s="37"/>
    </row>
    <row r="12" spans="1:18" ht="3.75" customHeight="1">
      <c r="A12" s="38"/>
      <c r="B12" s="35"/>
      <c r="C12" s="36"/>
      <c r="I12" s="36"/>
      <c r="Q12" s="37"/>
    </row>
    <row r="13" spans="1:18" ht="15.75" customHeight="1">
      <c r="A13" s="34"/>
      <c r="B13" s="35"/>
      <c r="C13" s="36" t="s">
        <v>5</v>
      </c>
      <c r="I13" s="36" t="s">
        <v>6</v>
      </c>
      <c r="Q13" s="37"/>
    </row>
    <row r="14" spans="1:18" ht="15.75" customHeight="1">
      <c r="A14" s="38"/>
      <c r="B14" s="35"/>
      <c r="C14" s="39" t="s">
        <v>7</v>
      </c>
      <c r="E14" s="40">
        <v>749359791.18000007</v>
      </c>
      <c r="F14" s="41"/>
      <c r="G14" s="40">
        <v>102586444.91999999</v>
      </c>
      <c r="I14" s="39" t="s">
        <v>8</v>
      </c>
      <c r="N14" s="42">
        <v>3568494345.6100001</v>
      </c>
      <c r="O14" s="42"/>
      <c r="P14" s="42">
        <v>3496972231.2199998</v>
      </c>
      <c r="Q14" s="37"/>
    </row>
    <row r="15" spans="1:18" ht="15.75" customHeight="1">
      <c r="A15" s="38"/>
      <c r="B15" s="35"/>
      <c r="C15" s="39" t="s">
        <v>9</v>
      </c>
      <c r="E15" s="43">
        <v>801940546.56000006</v>
      </c>
      <c r="F15" s="41"/>
      <c r="G15" s="43">
        <v>805657374.27999997</v>
      </c>
      <c r="I15" s="39" t="s">
        <v>10</v>
      </c>
      <c r="N15" s="43">
        <v>0</v>
      </c>
      <c r="O15" s="43"/>
      <c r="P15" s="43">
        <v>0</v>
      </c>
      <c r="Q15" s="37"/>
    </row>
    <row r="16" spans="1:18" ht="15.75" customHeight="1">
      <c r="A16" s="38"/>
      <c r="B16" s="35"/>
      <c r="C16" s="39" t="s">
        <v>11</v>
      </c>
      <c r="E16" s="43">
        <v>104792615.73999999</v>
      </c>
      <c r="F16" s="41"/>
      <c r="G16" s="43">
        <v>43397283.690000005</v>
      </c>
      <c r="I16" s="39" t="s">
        <v>12</v>
      </c>
      <c r="N16" s="43">
        <v>0</v>
      </c>
      <c r="O16" s="43"/>
      <c r="P16" s="43">
        <v>0</v>
      </c>
      <c r="Q16" s="37"/>
    </row>
    <row r="17" spans="1:17" ht="15.75" customHeight="1">
      <c r="A17" s="38"/>
      <c r="B17" s="35"/>
      <c r="C17" s="39" t="s">
        <v>13</v>
      </c>
      <c r="E17" s="43">
        <v>0</v>
      </c>
      <c r="F17" s="41"/>
      <c r="G17" s="43">
        <v>0</v>
      </c>
      <c r="I17" s="39" t="s">
        <v>14</v>
      </c>
      <c r="N17" s="43">
        <v>0</v>
      </c>
      <c r="O17" s="43"/>
      <c r="P17" s="43">
        <v>0</v>
      </c>
      <c r="Q17" s="37"/>
    </row>
    <row r="18" spans="1:17" ht="15.75" customHeight="1">
      <c r="A18" s="38"/>
      <c r="B18" s="35"/>
      <c r="C18" s="39" t="s">
        <v>15</v>
      </c>
      <c r="E18" s="43">
        <v>0</v>
      </c>
      <c r="F18" s="41"/>
      <c r="G18" s="43">
        <v>0</v>
      </c>
      <c r="I18" s="39" t="s">
        <v>16</v>
      </c>
      <c r="N18" s="43">
        <v>0</v>
      </c>
      <c r="O18" s="43"/>
      <c r="P18" s="43">
        <v>0</v>
      </c>
      <c r="Q18" s="37"/>
    </row>
    <row r="19" spans="1:17" ht="15.75" customHeight="1">
      <c r="B19" s="44"/>
      <c r="C19" s="39" t="str">
        <f>+UPPER("Estimación por Pérdida o Deterioro de Activos Circulantes")</f>
        <v>ESTIMACIÓN POR PÉRDIDA O DETERIORO DE ACTIVOS CIRCULANTES</v>
      </c>
      <c r="E19" s="43">
        <v>0</v>
      </c>
      <c r="G19" s="43">
        <v>0</v>
      </c>
      <c r="I19" s="39" t="s">
        <v>17</v>
      </c>
      <c r="J19" s="45"/>
      <c r="K19" s="45"/>
      <c r="L19" s="45"/>
      <c r="M19" s="45"/>
      <c r="N19" s="43">
        <v>19378825.98</v>
      </c>
      <c r="O19" s="43"/>
      <c r="P19" s="43">
        <v>5136277.28</v>
      </c>
      <c r="Q19" s="37"/>
    </row>
    <row r="20" spans="1:17" ht="15.75" customHeight="1">
      <c r="A20" s="38"/>
      <c r="B20" s="35"/>
      <c r="C20" s="39" t="s">
        <v>18</v>
      </c>
      <c r="E20" s="46">
        <v>56577304.219999999</v>
      </c>
      <c r="F20" s="41"/>
      <c r="G20" s="46">
        <v>102010802</v>
      </c>
      <c r="I20" s="39" t="s">
        <v>19</v>
      </c>
      <c r="N20" s="43">
        <v>0</v>
      </c>
      <c r="O20" s="43"/>
      <c r="P20" s="43">
        <v>0</v>
      </c>
      <c r="Q20" s="37"/>
    </row>
    <row r="21" spans="1:17" ht="15.75" customHeight="1">
      <c r="A21" s="38"/>
      <c r="B21" s="35"/>
      <c r="C21" s="47" t="s">
        <v>20</v>
      </c>
      <c r="E21" s="40">
        <f>SUM(E14:E20)</f>
        <v>1712670257.7000003</v>
      </c>
      <c r="F21" s="41"/>
      <c r="G21" s="40">
        <f>SUM(G14:G20)</f>
        <v>1053651904.89</v>
      </c>
      <c r="I21" s="39" t="s">
        <v>21</v>
      </c>
      <c r="N21" s="46">
        <v>79095543.140000001</v>
      </c>
      <c r="O21" s="43"/>
      <c r="P21" s="46">
        <v>79039947.010000005</v>
      </c>
      <c r="Q21" s="37"/>
    </row>
    <row r="22" spans="1:17" ht="15.75" customHeight="1">
      <c r="A22" s="38"/>
      <c r="B22" s="35"/>
      <c r="E22" s="41"/>
      <c r="F22" s="41"/>
      <c r="G22" s="41"/>
      <c r="I22" s="47" t="s">
        <v>22</v>
      </c>
      <c r="N22" s="42">
        <f>SUM(N14:N21)</f>
        <v>3666968714.73</v>
      </c>
      <c r="O22" s="42"/>
      <c r="P22" s="42">
        <f>SUM(P14:P21)</f>
        <v>3581148455.5100002</v>
      </c>
      <c r="Q22" s="37"/>
    </row>
    <row r="23" spans="1:17" ht="15.75" customHeight="1">
      <c r="A23" s="34"/>
      <c r="B23" s="35"/>
      <c r="C23" s="36" t="s">
        <v>23</v>
      </c>
      <c r="E23" s="41"/>
      <c r="F23" s="41"/>
      <c r="G23" s="41"/>
      <c r="I23" s="11"/>
      <c r="J23" s="45"/>
      <c r="K23" s="45"/>
      <c r="L23" s="45"/>
      <c r="M23" s="45"/>
      <c r="N23" s="41"/>
      <c r="O23" s="41"/>
      <c r="P23" s="41"/>
      <c r="Q23" s="37"/>
    </row>
    <row r="24" spans="1:17" ht="15.75" customHeight="1">
      <c r="A24" s="38"/>
      <c r="B24" s="35"/>
      <c r="C24" s="39" t="s">
        <v>24</v>
      </c>
      <c r="E24" s="40">
        <v>294322859.26999998</v>
      </c>
      <c r="F24" s="41"/>
      <c r="G24" s="40">
        <v>196210949.34999999</v>
      </c>
      <c r="I24" s="36" t="s">
        <v>25</v>
      </c>
      <c r="N24" s="41"/>
      <c r="O24" s="41"/>
      <c r="P24" s="41"/>
      <c r="Q24" s="37"/>
    </row>
    <row r="25" spans="1:17" ht="15.75" customHeight="1">
      <c r="A25" s="38"/>
      <c r="B25" s="35"/>
      <c r="C25" s="39" t="s">
        <v>26</v>
      </c>
      <c r="E25" s="43">
        <v>0</v>
      </c>
      <c r="F25" s="41"/>
      <c r="G25" s="43">
        <v>0</v>
      </c>
      <c r="I25" s="39" t="s">
        <v>27</v>
      </c>
      <c r="N25" s="48">
        <v>0</v>
      </c>
      <c r="O25" s="42"/>
      <c r="P25" s="48">
        <v>0</v>
      </c>
      <c r="Q25" s="37"/>
    </row>
    <row r="26" spans="1:17" ht="15.75" customHeight="1">
      <c r="A26" s="38"/>
      <c r="B26" s="35"/>
      <c r="C26" s="39" t="s">
        <v>28</v>
      </c>
      <c r="E26" s="43">
        <v>4186877267.1300001</v>
      </c>
      <c r="F26" s="41"/>
      <c r="G26" s="43">
        <v>4157750089.8499999</v>
      </c>
      <c r="I26" s="39" t="s">
        <v>29</v>
      </c>
      <c r="N26" s="42">
        <v>0</v>
      </c>
      <c r="O26" s="43"/>
      <c r="P26" s="42">
        <v>0</v>
      </c>
      <c r="Q26" s="37"/>
    </row>
    <row r="27" spans="1:17" ht="15.75" customHeight="1">
      <c r="A27" s="38"/>
      <c r="B27" s="35"/>
      <c r="C27" s="39" t="s">
        <v>30</v>
      </c>
      <c r="E27" s="43">
        <v>662436856.61999989</v>
      </c>
      <c r="F27" s="41"/>
      <c r="G27" s="43">
        <v>650852022.0200001</v>
      </c>
      <c r="I27" s="39" t="s">
        <v>31</v>
      </c>
      <c r="N27" s="49">
        <v>4896920725.6300001</v>
      </c>
      <c r="O27" s="49"/>
      <c r="P27" s="49">
        <v>4976279999.1199999</v>
      </c>
      <c r="Q27" s="37"/>
    </row>
    <row r="28" spans="1:17" ht="15.75" customHeight="1">
      <c r="A28" s="38"/>
      <c r="B28" s="35"/>
      <c r="C28" s="39" t="s">
        <v>32</v>
      </c>
      <c r="E28" s="43">
        <v>4544429.1599999992</v>
      </c>
      <c r="F28" s="41"/>
      <c r="G28" s="43">
        <v>12262837.529999999</v>
      </c>
      <c r="I28" s="39" t="s">
        <v>33</v>
      </c>
      <c r="N28" s="42">
        <v>0</v>
      </c>
      <c r="O28" s="43"/>
      <c r="P28" s="42">
        <v>0</v>
      </c>
      <c r="Q28" s="37"/>
    </row>
    <row r="29" spans="1:17" ht="15.75" customHeight="1">
      <c r="A29" s="38"/>
      <c r="B29" s="35"/>
      <c r="C29" s="39" t="s">
        <v>34</v>
      </c>
      <c r="E29" s="43">
        <v>-181261637.79999998</v>
      </c>
      <c r="F29" s="41"/>
      <c r="G29" s="43">
        <v>-22865078.059999999</v>
      </c>
      <c r="I29" s="39" t="str">
        <f>+UPPER("Fondos y Bienes de Terceros en Garantía y/o en Administración a Largo Plazo")</f>
        <v>FONDOS Y BIENES DE TERCEROS EN GARANTÍA Y/O EN ADMINISTRACIÓN A LARGO PLAZO</v>
      </c>
      <c r="J29" s="45"/>
      <c r="K29" s="45"/>
      <c r="L29" s="45"/>
      <c r="M29" s="45"/>
      <c r="N29" s="42">
        <v>0</v>
      </c>
      <c r="O29" s="43"/>
      <c r="P29" s="42">
        <v>0</v>
      </c>
      <c r="Q29" s="37"/>
    </row>
    <row r="30" spans="1:17" ht="15.75" customHeight="1">
      <c r="A30" s="38"/>
      <c r="B30" s="35"/>
      <c r="C30" s="39" t="s">
        <v>35</v>
      </c>
      <c r="E30" s="43">
        <v>0</v>
      </c>
      <c r="F30" s="41"/>
      <c r="G30" s="43">
        <v>204685691.22</v>
      </c>
      <c r="I30" s="39" t="s">
        <v>36</v>
      </c>
      <c r="J30" s="45"/>
      <c r="K30" s="45"/>
      <c r="L30" s="45"/>
      <c r="M30" s="45"/>
      <c r="N30" s="50">
        <v>0</v>
      </c>
      <c r="O30" s="43"/>
      <c r="P30" s="50">
        <v>0</v>
      </c>
      <c r="Q30" s="37"/>
    </row>
    <row r="31" spans="1:17" ht="15.75" customHeight="1">
      <c r="A31" s="38"/>
      <c r="B31" s="35"/>
      <c r="C31" s="39" t="str">
        <f>+UPPER("Estimación por Pérdida o Deterioro de Activos no Circulantes")</f>
        <v>ESTIMACIÓN POR PÉRDIDA O DETERIORO DE ACTIVOS NO CIRCULANTES</v>
      </c>
      <c r="E31" s="43">
        <v>0</v>
      </c>
      <c r="F31" s="41"/>
      <c r="G31" s="43">
        <v>0</v>
      </c>
      <c r="I31" s="47" t="s">
        <v>37</v>
      </c>
      <c r="N31" s="51">
        <f>SUM(N25:N30)</f>
        <v>4896920725.6300001</v>
      </c>
      <c r="O31" s="48"/>
      <c r="P31" s="51">
        <f>SUM(P25:P30)</f>
        <v>4976279999.1199999</v>
      </c>
      <c r="Q31" s="37"/>
    </row>
    <row r="32" spans="1:17" ht="15.75" customHeight="1">
      <c r="A32" s="38"/>
      <c r="B32" s="35"/>
      <c r="C32" s="39" t="s">
        <v>38</v>
      </c>
      <c r="E32" s="46">
        <v>1686033.46</v>
      </c>
      <c r="F32" s="41"/>
      <c r="G32" s="46">
        <v>1686033.46</v>
      </c>
      <c r="I32" s="52" t="s">
        <v>60</v>
      </c>
      <c r="L32" s="53"/>
      <c r="M32" s="53"/>
      <c r="N32" s="54">
        <f>+N22+N31</f>
        <v>8563889440.3600006</v>
      </c>
      <c r="O32" s="54"/>
      <c r="P32" s="54">
        <f>+P22+P31</f>
        <v>8557428454.6300001</v>
      </c>
      <c r="Q32" s="37"/>
    </row>
    <row r="33" spans="2:17" ht="15.75" customHeight="1">
      <c r="B33" s="44"/>
      <c r="C33" s="47" t="s">
        <v>39</v>
      </c>
      <c r="E33" s="40">
        <f>SUM(E24:E32)</f>
        <v>4968605807.8399992</v>
      </c>
      <c r="F33" s="41"/>
      <c r="G33" s="40">
        <f>SUM(G24:G32)</f>
        <v>5200582545.3699999</v>
      </c>
      <c r="Q33" s="37"/>
    </row>
    <row r="34" spans="2:17" ht="15.75" customHeight="1">
      <c r="B34" s="44"/>
      <c r="E34" s="41"/>
      <c r="F34" s="41"/>
      <c r="G34" s="41"/>
      <c r="N34" s="41"/>
      <c r="O34" s="41"/>
      <c r="P34" s="41"/>
      <c r="Q34" s="37"/>
    </row>
    <row r="35" spans="2:17" ht="15.75" customHeight="1">
      <c r="B35" s="44"/>
      <c r="E35" s="41"/>
      <c r="F35" s="41"/>
      <c r="G35" s="41"/>
      <c r="I35" s="36" t="s">
        <v>1</v>
      </c>
      <c r="N35" s="41"/>
      <c r="O35" s="41"/>
      <c r="P35" s="41"/>
      <c r="Q35" s="37"/>
    </row>
    <row r="36" spans="2:17" ht="15.75" customHeight="1">
      <c r="B36" s="44"/>
      <c r="E36" s="41"/>
      <c r="F36" s="41"/>
      <c r="G36" s="41"/>
      <c r="I36" s="36" t="s">
        <v>40</v>
      </c>
      <c r="N36" s="41"/>
      <c r="O36" s="41"/>
      <c r="P36" s="41"/>
      <c r="Q36" s="37"/>
    </row>
    <row r="37" spans="2:17" ht="15.75" customHeight="1">
      <c r="B37" s="44"/>
      <c r="E37" s="41"/>
      <c r="F37" s="41"/>
      <c r="G37" s="41"/>
      <c r="I37" s="39" t="s">
        <v>41</v>
      </c>
      <c r="N37" s="48">
        <v>-7995177</v>
      </c>
      <c r="O37" s="42"/>
      <c r="P37" s="48">
        <v>15425477.41</v>
      </c>
      <c r="Q37" s="37"/>
    </row>
    <row r="38" spans="2:17" ht="15.75" customHeight="1">
      <c r="B38" s="44"/>
      <c r="E38" s="41"/>
      <c r="F38" s="41"/>
      <c r="G38" s="41"/>
      <c r="I38" s="39" t="s">
        <v>42</v>
      </c>
      <c r="N38" s="42">
        <v>0</v>
      </c>
      <c r="O38" s="43"/>
      <c r="P38" s="42">
        <v>0</v>
      </c>
      <c r="Q38" s="37"/>
    </row>
    <row r="39" spans="2:17" ht="15.75" customHeight="1">
      <c r="B39" s="44"/>
      <c r="E39" s="41"/>
      <c r="F39" s="41"/>
      <c r="G39" s="41"/>
      <c r="I39" s="39" t="s">
        <v>43</v>
      </c>
      <c r="N39" s="55">
        <v>0</v>
      </c>
      <c r="O39" s="49"/>
      <c r="P39" s="55">
        <v>0</v>
      </c>
      <c r="Q39" s="37"/>
    </row>
    <row r="40" spans="2:17" ht="15.75" customHeight="1">
      <c r="B40" s="44"/>
      <c r="E40" s="41"/>
      <c r="F40" s="41"/>
      <c r="G40" s="41"/>
      <c r="I40" s="47" t="s">
        <v>56</v>
      </c>
      <c r="N40" s="48">
        <f>SUM(N37:N39)</f>
        <v>-7995177</v>
      </c>
      <c r="O40" s="42"/>
      <c r="P40" s="48">
        <f>SUM(P37:P39)</f>
        <v>15425477.41</v>
      </c>
      <c r="Q40" s="37"/>
    </row>
    <row r="41" spans="2:17" ht="15.75" customHeight="1">
      <c r="B41" s="44"/>
      <c r="E41" s="41"/>
      <c r="F41" s="41"/>
      <c r="G41" s="41"/>
      <c r="I41" s="56"/>
      <c r="N41" s="48"/>
      <c r="O41" s="42"/>
      <c r="P41" s="48"/>
      <c r="Q41" s="37"/>
    </row>
    <row r="42" spans="2:17" ht="15.75" customHeight="1">
      <c r="B42" s="44"/>
      <c r="E42" s="41"/>
      <c r="F42" s="41"/>
      <c r="G42" s="41"/>
      <c r="I42" s="36" t="s">
        <v>44</v>
      </c>
      <c r="N42" s="41"/>
      <c r="O42" s="41"/>
      <c r="P42" s="41"/>
      <c r="Q42" s="37"/>
    </row>
    <row r="43" spans="2:17" ht="15.75" customHeight="1">
      <c r="B43" s="44"/>
      <c r="E43" s="41"/>
      <c r="F43" s="41"/>
      <c r="G43" s="41"/>
      <c r="I43" s="39" t="s">
        <v>45</v>
      </c>
      <c r="N43" s="42">
        <v>1345834484.6699998</v>
      </c>
      <c r="O43" s="42"/>
      <c r="P43" s="42">
        <v>51431680.970000006</v>
      </c>
      <c r="Q43" s="37"/>
    </row>
    <row r="44" spans="2:17" ht="15.75" customHeight="1">
      <c r="B44" s="44"/>
      <c r="E44" s="41"/>
      <c r="F44" s="41"/>
      <c r="G44" s="41"/>
      <c r="I44" s="39" t="s">
        <v>46</v>
      </c>
      <c r="N44" s="43">
        <v>-3887940446.23</v>
      </c>
      <c r="O44" s="43"/>
      <c r="P44" s="43">
        <v>-2927616220.0300002</v>
      </c>
      <c r="Q44" s="37"/>
    </row>
    <row r="45" spans="2:17" ht="15.75" customHeight="1">
      <c r="B45" s="44"/>
      <c r="E45" s="41"/>
      <c r="F45" s="41"/>
      <c r="G45" s="41"/>
      <c r="I45" s="39" t="s">
        <v>47</v>
      </c>
      <c r="N45" s="43">
        <v>653076575.69000006</v>
      </c>
      <c r="O45" s="43"/>
      <c r="P45" s="43">
        <v>543153869.23000002</v>
      </c>
      <c r="Q45" s="37"/>
    </row>
    <row r="46" spans="2:17" ht="15.75" customHeight="1">
      <c r="B46" s="44"/>
      <c r="E46" s="41"/>
      <c r="F46" s="41"/>
      <c r="I46" s="39" t="s">
        <v>48</v>
      </c>
      <c r="N46" s="43">
        <v>0</v>
      </c>
      <c r="O46" s="43"/>
      <c r="P46" s="43">
        <v>0</v>
      </c>
      <c r="Q46" s="37"/>
    </row>
    <row r="47" spans="2:17" ht="15.75" customHeight="1">
      <c r="B47" s="44"/>
      <c r="E47" s="41"/>
      <c r="F47" s="41"/>
      <c r="I47" s="39" t="s">
        <v>49</v>
      </c>
      <c r="N47" s="46">
        <v>14411188.050000001</v>
      </c>
      <c r="O47" s="43"/>
      <c r="P47" s="46">
        <v>14411188.050000001</v>
      </c>
      <c r="Q47" s="37"/>
    </row>
    <row r="48" spans="2:17" ht="15.75" customHeight="1">
      <c r="B48" s="44"/>
      <c r="E48" s="41"/>
      <c r="F48" s="41"/>
      <c r="G48" s="41"/>
      <c r="I48" s="47" t="s">
        <v>57</v>
      </c>
      <c r="N48" s="42">
        <f>SUM(N43:N47)</f>
        <v>-1874618197.8200004</v>
      </c>
      <c r="O48" s="41"/>
      <c r="P48" s="42">
        <f>SUM(P43:P47)</f>
        <v>-2318619481.7800002</v>
      </c>
      <c r="Q48" s="37"/>
    </row>
    <row r="49" spans="2:17" ht="15.75" customHeight="1">
      <c r="B49" s="44"/>
      <c r="E49" s="41"/>
      <c r="F49" s="41"/>
      <c r="G49" s="41"/>
      <c r="I49" s="11"/>
      <c r="N49" s="42"/>
      <c r="O49" s="41"/>
      <c r="P49" s="42"/>
      <c r="Q49" s="37"/>
    </row>
    <row r="50" spans="2:17" ht="15.75" customHeight="1">
      <c r="B50" s="44"/>
      <c r="E50" s="41"/>
      <c r="F50" s="41"/>
      <c r="G50" s="41"/>
      <c r="I50" s="36" t="s">
        <v>50</v>
      </c>
      <c r="N50" s="41" t="s">
        <v>51</v>
      </c>
      <c r="O50" s="41"/>
      <c r="P50" s="41" t="s">
        <v>51</v>
      </c>
      <c r="Q50" s="37"/>
    </row>
    <row r="51" spans="2:17" ht="15.75" customHeight="1">
      <c r="B51" s="44"/>
      <c r="E51" s="41"/>
      <c r="F51" s="41"/>
      <c r="G51" s="41"/>
      <c r="I51" s="39" t="s">
        <v>52</v>
      </c>
      <c r="J51" s="39"/>
      <c r="K51" s="39"/>
      <c r="L51" s="39"/>
      <c r="M51" s="39"/>
      <c r="N51" s="40">
        <v>0</v>
      </c>
      <c r="O51" s="40"/>
      <c r="P51" s="40">
        <v>0</v>
      </c>
      <c r="Q51" s="37"/>
    </row>
    <row r="52" spans="2:17" ht="15.75" customHeight="1">
      <c r="B52" s="44"/>
      <c r="E52" s="41"/>
      <c r="F52" s="41"/>
      <c r="G52" s="41"/>
      <c r="I52" s="39" t="s">
        <v>53</v>
      </c>
      <c r="J52" s="39"/>
      <c r="K52" s="39"/>
      <c r="L52" s="39"/>
      <c r="M52" s="39"/>
      <c r="N52" s="57">
        <v>0</v>
      </c>
      <c r="O52" s="41"/>
      <c r="P52" s="57">
        <v>0</v>
      </c>
      <c r="Q52" s="37"/>
    </row>
    <row r="53" spans="2:17" ht="15.75" customHeight="1">
      <c r="B53" s="44"/>
      <c r="E53" s="41"/>
      <c r="F53" s="41"/>
      <c r="G53" s="41"/>
      <c r="I53" s="47" t="s">
        <v>58</v>
      </c>
      <c r="J53" s="39"/>
      <c r="K53" s="39"/>
      <c r="L53" s="39"/>
      <c r="M53" s="39"/>
      <c r="N53" s="58">
        <f>SUM(N51:N52)</f>
        <v>0</v>
      </c>
      <c r="O53" s="40"/>
      <c r="P53" s="58">
        <f>SUM(P51:P52)</f>
        <v>0</v>
      </c>
      <c r="Q53" s="37"/>
    </row>
    <row r="54" spans="2:17" ht="15.75" customHeight="1">
      <c r="B54" s="44"/>
      <c r="I54" s="80" t="s">
        <v>2</v>
      </c>
      <c r="J54" s="80"/>
      <c r="K54" s="80"/>
      <c r="L54" s="80"/>
      <c r="M54" s="80"/>
      <c r="N54" s="54">
        <f>+N48+N40+N53</f>
        <v>-1882613374.8200004</v>
      </c>
      <c r="O54" s="59"/>
      <c r="P54" s="54">
        <f>+P48+P40+P53</f>
        <v>-2303194004.3700004</v>
      </c>
      <c r="Q54" s="37"/>
    </row>
    <row r="55" spans="2:17" ht="15.75" customHeight="1">
      <c r="B55" s="44"/>
      <c r="I55" s="60"/>
      <c r="J55" s="60"/>
      <c r="K55" s="60"/>
      <c r="L55" s="60"/>
      <c r="M55" s="60"/>
      <c r="N55" s="41"/>
      <c r="O55" s="41"/>
      <c r="P55" s="41"/>
      <c r="Q55" s="37"/>
    </row>
    <row r="56" spans="2:17" ht="15.75" customHeight="1" thickBot="1">
      <c r="B56" s="44"/>
      <c r="C56" s="61" t="s">
        <v>54</v>
      </c>
      <c r="D56" s="53"/>
      <c r="E56" s="62">
        <f>+E21+E33</f>
        <v>6681276065.539999</v>
      </c>
      <c r="F56" s="59"/>
      <c r="G56" s="62">
        <f>+G21+G33</f>
        <v>6254234450.2600002</v>
      </c>
      <c r="I56" s="72" t="s">
        <v>55</v>
      </c>
      <c r="J56" s="72"/>
      <c r="K56" s="72"/>
      <c r="L56" s="72"/>
      <c r="M56" s="72"/>
      <c r="N56" s="62">
        <f>+N32+N54</f>
        <v>6681276065.54</v>
      </c>
      <c r="O56" s="59"/>
      <c r="P56" s="62">
        <f>+P32+P54</f>
        <v>6254234450.2600002</v>
      </c>
      <c r="Q56" s="37"/>
    </row>
    <row r="57" spans="2:17" ht="6" customHeight="1" thickTop="1">
      <c r="B57" s="44"/>
      <c r="I57" s="63"/>
      <c r="J57" s="64"/>
      <c r="K57" s="64"/>
      <c r="L57" s="64"/>
      <c r="M57" s="64"/>
      <c r="Q57" s="37"/>
    </row>
    <row r="58" spans="2:17" ht="15.75" customHeight="1">
      <c r="B58" s="44"/>
      <c r="Q58" s="37"/>
    </row>
    <row r="59" spans="2:17" ht="15.75" customHeight="1">
      <c r="B59" s="65"/>
      <c r="C59" s="66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8"/>
    </row>
    <row r="60" spans="2:17" ht="3.6" customHeight="1">
      <c r="C60" s="1"/>
    </row>
    <row r="62" spans="2:17" ht="15.75" customHeight="1">
      <c r="E62" s="69"/>
      <c r="F62" s="69"/>
    </row>
    <row r="63" spans="2:17" ht="15.75" customHeight="1">
      <c r="E63" s="69"/>
      <c r="F63" s="69"/>
    </row>
    <row r="64" spans="2:17" ht="15.75" customHeight="1">
      <c r="E64" s="69"/>
      <c r="F64" s="69"/>
    </row>
    <row r="65" spans="5:6" ht="15.75" customHeight="1">
      <c r="E65" s="56"/>
      <c r="F65" s="56"/>
    </row>
    <row r="66" spans="5:6" ht="15.75" customHeight="1">
      <c r="E66" s="56"/>
      <c r="F66" s="56"/>
    </row>
    <row r="67" spans="5:6" ht="15.75" customHeight="1">
      <c r="E67" s="56"/>
      <c r="F67" s="56"/>
    </row>
    <row r="68" spans="5:6" ht="15.75" customHeight="1">
      <c r="E68" s="56"/>
      <c r="F68" s="56"/>
    </row>
    <row r="69" spans="5:6" ht="15.75" customHeight="1">
      <c r="E69" s="69"/>
      <c r="F69" s="69"/>
    </row>
    <row r="70" spans="5:6" ht="15.75" customHeight="1">
      <c r="E70" s="69"/>
      <c r="F70" s="69"/>
    </row>
    <row r="71" spans="5:6" ht="15.75" customHeight="1">
      <c r="E71" s="69"/>
      <c r="F71" s="69"/>
    </row>
  </sheetData>
  <mergeCells count="7">
    <mergeCell ref="I56:M56"/>
    <mergeCell ref="C3:Q3"/>
    <mergeCell ref="C4:P4"/>
    <mergeCell ref="C5:Q5"/>
    <mergeCell ref="C6:P6"/>
    <mergeCell ref="C7:P7"/>
    <mergeCell ref="I54:M54"/>
  </mergeCells>
  <printOptions horizontalCentered="1"/>
  <pageMargins left="0.39370078740157483" right="0.19685039370078741" top="1.5748031496062993" bottom="0.78740157480314965" header="0.19685039370078741" footer="0.31496062992125984"/>
  <pageSetup paperSize="119" scale="46" orientation="portrait" r:id="rId1"/>
  <headerFooter>
    <oddFooter>&amp;C&amp;"Times New Roman,Normal"&amp;16 &amp;18 &amp;20 79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GEN ESF Consolidado</vt:lpstr>
      <vt:lpstr>'GEN ESF Consolidado'!Área_de_impresión</vt:lpstr>
      <vt:lpstr>'GEN ESF Consolidado'!Títulos_a_imprimir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Mramos2</cp:lastModifiedBy>
  <cp:lastPrinted>2016-04-12T02:29:21Z</cp:lastPrinted>
  <dcterms:created xsi:type="dcterms:W3CDTF">2014-09-01T21:57:54Z</dcterms:created>
  <dcterms:modified xsi:type="dcterms:W3CDTF">2016-04-12T02:29:45Z</dcterms:modified>
</cp:coreProperties>
</file>