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f18961988d2373/Escritorio/Cta. Púb. 2020 (07-may-2021)/E.F. Excel/I. RESULTADOS GENERALES/"/>
    </mc:Choice>
  </mc:AlternateContent>
  <xr:revisionPtr revIDLastSave="0" documentId="8_{084FB4EA-626E-4473-8692-37962F0E8DD9}" xr6:coauthVersionLast="46" xr6:coauthVersionMax="46" xr10:uidLastSave="{00000000-0000-0000-0000-000000000000}"/>
  <bookViews>
    <workbookView xWindow="90" yWindow="1950" windowWidth="28710" windowHeight="11085" xr2:uid="{B254E7CC-E536-487B-B7E4-CDCCE4EF5C73}"/>
  </bookViews>
  <sheets>
    <sheet name="Sheet1" sheetId="2" r:id="rId1"/>
  </sheets>
  <definedNames>
    <definedName name="_xlnm._FilterDatabase" localSheetId="0" hidden="1">Sheet1!$A$27:$J$96</definedName>
    <definedName name="_xlnm.Print_Area" localSheetId="0">Sheet1!$A$1:$K$99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2" l="1"/>
  <c r="H91" i="2"/>
  <c r="J83" i="2"/>
  <c r="H83" i="2"/>
  <c r="J76" i="2"/>
  <c r="H76" i="2"/>
  <c r="J71" i="2"/>
  <c r="H71" i="2"/>
  <c r="J60" i="2"/>
  <c r="H60" i="2"/>
  <c r="J55" i="2"/>
  <c r="J94" i="2" s="1"/>
  <c r="H55" i="2"/>
  <c r="H94" i="2" s="1"/>
  <c r="J44" i="2"/>
  <c r="H44" i="2"/>
  <c r="J38" i="2"/>
  <c r="H38" i="2"/>
  <c r="J29" i="2"/>
  <c r="J51" i="2" s="1"/>
  <c r="H29" i="2"/>
  <c r="H51" i="2" s="1"/>
  <c r="H95" i="2" l="1"/>
  <c r="J95" i="2"/>
</calcChain>
</file>

<file path=xl/sharedStrings.xml><?xml version="1.0" encoding="utf-8"?>
<sst xmlns="http://schemas.openxmlformats.org/spreadsheetml/2006/main" count="129" uniqueCount="62">
  <si>
    <t>GOBIERNO DEL ESTADO DE NAYARIT</t>
  </si>
  <si>
    <t>ESTADO DE ACTIVIDADES</t>
  </si>
  <si>
    <t>INGRESOS Y OTROS BENEFICIOS</t>
  </si>
  <si>
    <t>IMPUESTOS</t>
  </si>
  <si>
    <t>CUOTAS Y APORTACIONES DE SEGURIDAD SOCIAL</t>
  </si>
  <si>
    <t>CONTRIBUCIONES DE MEJORAS</t>
  </si>
  <si>
    <t>DERECHOS</t>
  </si>
  <si>
    <t>PARTICIPACIONES Y APORTACIONES</t>
  </si>
  <si>
    <t>TRANSFERENCIAS, ASIGNACIONES, SUBSIDIOS Y OTRAS AYUDAS</t>
  </si>
  <si>
    <t>OTROS INGRESOS Y BENEFICIOS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</si>
  <si>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</si>
  <si>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</si>
  <si>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</si>
  <si>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</si>
  <si>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</si>
  <si>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</si>
  <si>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</si>
  <si>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</si>
  <si>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</si>
  <si>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</si>
  <si>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</si>
  <si>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</si>
  <si>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</si>
  <si>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</si>
  <si>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</si>
  <si>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</si>
  <si>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</si>
  <si>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</si>
  <si>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</si>
  <si>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</si>
  <si>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</si>
  <si>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</si>
  <si>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</si>
  <si>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</si>
  <si>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</si>
  <si>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</si>
  <si>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</si>
  <si>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</si>
  <si>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</si>
  <si>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</si>
  <si>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</si>
  <si>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</si>
  <si>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</si>
  <si>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</si>
  <si>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</si>
  <si>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</si>
  <si>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</si>
  <si>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</si>
  <si>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</si>
  <si>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</si>
  <si>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</si>
  <si>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</t>
  </si>
  <si>
    <t>FONDOS DISTINTOS DE APORTACIONES, TRANSFERENCIAS, ASIGNACIONES, SUBSIDIOS Y SUBVENCIONES,</t>
  </si>
  <si>
    <t>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</si>
  <si>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</si>
  <si>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</si>
  <si>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FINANCIEROS</t>
  </si>
  <si>
    <t>AUMENTO POR INSUFICIENCIA DE ESTIMACIONES POR PÉRDIDA O DETERIORO U OBSOLESCENCIA</t>
  </si>
  <si>
    <t>RESULTADOS DEL EJERCICIO (AHORRO/DESAHORRO)</t>
  </si>
  <si>
    <t>DEL 01 DE ENERO AL 31 DE DICIEMBRE DE 2020 Y 2019</t>
  </si>
  <si>
    <t xml:space="preserve"> </t>
  </si>
  <si>
    <t xml:space="preserve">                             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</si>
</sst>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-&quot;$&quot;* #,##0.00_-;\ &quot;$&quot;* \(#,##0.00\);_-&quot;$&quot;* &quot;0.00&quot;_-;_-@_-"/>
    <numFmt numFmtId="167" formatCode="_-&quot;$&quot;* #,##0.00_-;\-&quot;$&quot;* #,##0.00_-;_-&quot;$&quot;* &quot;0.00&quot;_-;_-@_-"/>
    <numFmt numFmtId="168" formatCode="#,##0.00_);\(#,##0.00\)"/>
  </numFmts>
  <fonts count="19">
    <font>
      <sz val="11"/>
      <color theme="1"/>
      <name val="Calibri"/>
      <family val="2"/>
      <scheme val="minor"/>
    </font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1"/>
      <color theme="0"/>
      <name val="Arial Narrow"/>
      <family val="2"/>
    </font>
    <font>
      <b/>
      <sz val="16"/>
      <color theme="1"/>
      <name val="Arial Narrow"/>
      <family val="2"/>
    </font>
    <font>
      <b/>
      <sz val="8.9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sz val="12"/>
      <color theme="0"/>
      <name val="Arial Narrow"/>
      <family val="2"/>
    </font>
    <font>
      <sz val="18"/>
      <color theme="1"/>
      <name val="Arial Narrow"/>
      <family val="2"/>
    </font>
    <font>
      <sz val="10"/>
      <color theme="1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1" applyFont="1" applyFill="1"/>
    <xf numFmtId="164" fontId="2" fillId="2" borderId="0" xfId="2" applyNumberFormat="1" applyFont="1" applyFill="1"/>
    <xf numFmtId="165" fontId="2" fillId="2" borderId="0" xfId="2" applyNumberFormat="1" applyFont="1" applyFill="1"/>
    <xf numFmtId="164" fontId="2" fillId="2" borderId="0" xfId="1" applyNumberFormat="1" applyFont="1" applyFill="1"/>
    <xf numFmtId="0" fontId="4" fillId="2" borderId="0" xfId="1" applyFont="1" applyFill="1"/>
    <xf numFmtId="0" fontId="5" fillId="2" borderId="0" xfId="1" applyFont="1" applyFill="1"/>
    <xf numFmtId="0" fontId="2" fillId="2" borderId="1" xfId="1" applyFont="1" applyFill="1" applyBorder="1"/>
    <xf numFmtId="164" fontId="2" fillId="2" borderId="2" xfId="2" applyNumberFormat="1" applyFont="1" applyFill="1" applyBorder="1"/>
    <xf numFmtId="165" fontId="2" fillId="2" borderId="2" xfId="2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3" fillId="2" borderId="0" xfId="2" quotePrefix="1" applyNumberFormat="1" applyFont="1" applyFill="1" applyAlignment="1">
      <alignment horizontal="center"/>
    </xf>
    <xf numFmtId="0" fontId="3" fillId="2" borderId="0" xfId="1" quotePrefix="1" applyFont="1" applyFill="1" applyAlignment="1">
      <alignment horizontal="center"/>
    </xf>
    <xf numFmtId="164" fontId="6" fillId="2" borderId="5" xfId="1" applyNumberFormat="1" applyFont="1" applyFill="1" applyBorder="1" applyAlignment="1">
      <alignment horizontal="center"/>
    </xf>
    <xf numFmtId="0" fontId="8" fillId="2" borderId="0" xfId="1" applyFont="1" applyFill="1"/>
    <xf numFmtId="0" fontId="2" fillId="2" borderId="0" xfId="1" applyFont="1" applyFill="1" applyAlignment="1">
      <alignment horizontal="left" indent="1"/>
    </xf>
    <xf numFmtId="0" fontId="9" fillId="2" borderId="4" xfId="1" applyFont="1" applyFill="1" applyBorder="1" applyAlignment="1">
      <alignment horizontal="left" indent="1"/>
    </xf>
    <xf numFmtId="164" fontId="3" fillId="2" borderId="0" xfId="2" applyNumberFormat="1" applyFont="1" applyFill="1"/>
    <xf numFmtId="165" fontId="3" fillId="2" borderId="0" xfId="2" applyNumberFormat="1" applyFont="1" applyFill="1"/>
    <xf numFmtId="164" fontId="3" fillId="2" borderId="0" xfId="1" applyNumberFormat="1" applyFont="1" applyFill="1"/>
    <xf numFmtId="164" fontId="2" fillId="2" borderId="5" xfId="1" applyNumberFormat="1" applyFont="1" applyFill="1" applyBorder="1"/>
    <xf numFmtId="0" fontId="2" fillId="2" borderId="4" xfId="1" applyFont="1" applyFill="1" applyBorder="1" applyAlignment="1">
      <alignment horizontal="left" indent="1"/>
    </xf>
    <xf numFmtId="0" fontId="2" fillId="2" borderId="0" xfId="1" applyFont="1" applyFill="1" applyAlignment="1">
      <alignment horizontal="left"/>
    </xf>
    <xf numFmtId="0" fontId="2" fillId="2" borderId="4" xfId="1" applyFont="1" applyFill="1" applyBorder="1" applyAlignment="1">
      <alignment horizontal="left" indent="3"/>
    </xf>
    <xf numFmtId="43" fontId="11" fillId="2" borderId="0" xfId="3" applyFont="1" applyFill="1" applyAlignment="1">
      <alignment horizontal="right" vertical="center"/>
    </xf>
    <xf numFmtId="43" fontId="5" fillId="2" borderId="0" xfId="3" applyFont="1" applyFill="1"/>
    <xf numFmtId="0" fontId="2" fillId="2" borderId="0" xfId="1" quotePrefix="1" applyFont="1" applyFill="1"/>
    <xf numFmtId="0" fontId="2" fillId="2" borderId="4" xfId="1" applyFont="1" applyFill="1" applyBorder="1"/>
    <xf numFmtId="43" fontId="5" fillId="2" borderId="0" xfId="4" applyFont="1" applyFill="1"/>
    <xf numFmtId="0" fontId="6" fillId="2" borderId="0" xfId="1" applyFont="1" applyFill="1"/>
    <xf numFmtId="44" fontId="12" fillId="2" borderId="0" xfId="2" applyFont="1" applyFill="1" applyAlignment="1">
      <alignment horizontal="right" vertical="center"/>
    </xf>
    <xf numFmtId="43" fontId="6" fillId="2" borderId="0" xfId="3" applyFont="1" applyFill="1"/>
    <xf numFmtId="0" fontId="2" fillId="2" borderId="4" xfId="1" applyFont="1" applyFill="1" applyBorder="1" applyAlignment="1">
      <alignment horizontal="left" indent="2"/>
    </xf>
    <xf numFmtId="0" fontId="13" fillId="2" borderId="4" xfId="1" applyFont="1" applyFill="1" applyBorder="1" applyAlignment="1">
      <alignment horizontal="left" indent="2"/>
    </xf>
    <xf numFmtId="44" fontId="5" fillId="2" borderId="0" xfId="4" applyNumberFormat="1" applyFont="1" applyFill="1"/>
    <xf numFmtId="44" fontId="5" fillId="2" borderId="0" xfId="2" applyFont="1" applyFill="1"/>
    <xf numFmtId="0" fontId="13" fillId="2" borderId="4" xfId="1" applyFont="1" applyFill="1" applyBorder="1" applyAlignment="1">
      <alignment horizontal="left" indent="4"/>
    </xf>
    <xf numFmtId="44" fontId="5" fillId="2" borderId="0" xfId="1" applyNumberFormat="1" applyFont="1" applyFill="1"/>
    <xf numFmtId="164" fontId="6" fillId="2" borderId="5" xfId="1" applyNumberFormat="1" applyFont="1" applyFill="1" applyBorder="1"/>
    <xf numFmtId="0" fontId="6" fillId="2" borderId="0" xfId="1" applyFont="1" applyFill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2" fillId="2" borderId="6" xfId="1" applyFont="1" applyFill="1" applyBorder="1"/>
    <xf numFmtId="44" fontId="2" fillId="2" borderId="7" xfId="2" applyFont="1" applyFill="1" applyBorder="1"/>
    <xf numFmtId="164" fontId="2" fillId="2" borderId="8" xfId="1" applyNumberFormat="1" applyFont="1" applyFill="1" applyBorder="1"/>
    <xf numFmtId="0" fontId="15" fillId="2" borderId="0" xfId="1" applyFont="1" applyFill="1" applyAlignment="1">
      <alignment horizontal="left" indent="7"/>
    </xf>
    <xf numFmtId="0" fontId="16" fillId="2" borderId="0" xfId="1" applyFont="1" applyFill="1"/>
    <xf numFmtId="0" fontId="16" fillId="2" borderId="0" xfId="1" applyFont="1" applyFill="1" applyAlignment="1">
      <alignment horizontal="left" indent="7"/>
    </xf>
    <xf numFmtId="0" fontId="5" fillId="2" borderId="0" xfId="1" applyFont="1" applyFill="1" applyAlignment="1">
      <alignment horizontal="left" indent="7"/>
    </xf>
    <xf numFmtId="0" fontId="13" fillId="2" borderId="0" xfId="1" applyFont="1" applyFill="1" applyAlignment="1">
      <alignment horizontal="left" indent="1"/>
    </xf>
    <xf numFmtId="165" fontId="6" fillId="2" borderId="0" xfId="2" applyNumberFormat="1" applyFont="1" applyFill="1" applyAlignment="1">
      <alignment horizontal="center"/>
    </xf>
    <xf numFmtId="0" fontId="5" fillId="2" borderId="0" xfId="1" applyFont="1" applyFill="1" applyAlignment="1">
      <alignment horizontal="right"/>
    </xf>
    <xf numFmtId="0" fontId="6" fillId="2" borderId="4" xfId="1" applyFont="1" applyFill="1" applyBorder="1" applyAlignment="1">
      <alignment horizontal="left" indent="1"/>
    </xf>
    <xf numFmtId="166" fontId="11" fillId="2" borderId="9" xfId="2" applyNumberFormat="1" applyFont="1" applyFill="1" applyBorder="1" applyAlignment="1">
      <alignment horizontal="right" vertical="center"/>
    </xf>
    <xf numFmtId="167" fontId="11" fillId="2" borderId="9" xfId="2" applyNumberFormat="1" applyFont="1" applyFill="1" applyBorder="1" applyAlignment="1">
      <alignment horizontal="right" vertical="center"/>
    </xf>
    <xf numFmtId="168" fontId="11" fillId="2" borderId="0" xfId="0" applyNumberFormat="1" applyFont="1" applyFill="1" applyAlignment="1">
      <alignment horizontal="right" vertical="center"/>
    </xf>
    <xf numFmtId="0" fontId="5" fillId="2" borderId="0" xfId="1" quotePrefix="1" applyFont="1" applyFill="1" applyAlignment="1">
      <alignment horizontal="right"/>
    </xf>
    <xf numFmtId="168" fontId="11" fillId="2" borderId="0" xfId="0" applyNumberFormat="1" applyFont="1" applyFill="1" applyAlignment="1">
      <alignment horizontal="right"/>
    </xf>
    <xf numFmtId="166" fontId="11" fillId="2" borderId="9" xfId="2" applyNumberFormat="1" applyFont="1" applyFill="1" applyBorder="1" applyAlignment="1">
      <alignment horizontal="right"/>
    </xf>
    <xf numFmtId="167" fontId="11" fillId="2" borderId="9" xfId="2" applyNumberFormat="1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167" fontId="11" fillId="2" borderId="0" xfId="2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left" wrapText="1" indent="3"/>
    </xf>
    <xf numFmtId="0" fontId="6" fillId="2" borderId="0" xfId="1" applyFont="1" applyFill="1" applyAlignment="1">
      <alignment horizontal="right"/>
    </xf>
    <xf numFmtId="0" fontId="9" fillId="2" borderId="4" xfId="1" applyFont="1" applyFill="1" applyBorder="1" applyAlignment="1">
      <alignment horizontal="left" indent="3"/>
    </xf>
    <xf numFmtId="166" fontId="12" fillId="2" borderId="0" xfId="2" applyNumberFormat="1" applyFont="1" applyFill="1" applyBorder="1" applyAlignment="1">
      <alignment horizontal="right" vertical="center"/>
    </xf>
    <xf numFmtId="167" fontId="12" fillId="2" borderId="0" xfId="2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indent="7"/>
    </xf>
    <xf numFmtId="0" fontId="6" fillId="2" borderId="0" xfId="1" applyFont="1" applyFill="1" applyAlignment="1">
      <alignment horizontal="left" vertical="center" indent="7"/>
    </xf>
    <xf numFmtId="0" fontId="6" fillId="2" borderId="4" xfId="1" applyFont="1" applyFill="1" applyBorder="1" applyAlignment="1">
      <alignment horizontal="left" vertical="center" indent="1"/>
    </xf>
    <xf numFmtId="166" fontId="12" fillId="2" borderId="10" xfId="2" applyNumberFormat="1" applyFont="1" applyFill="1" applyBorder="1" applyAlignment="1">
      <alignment horizontal="right" vertical="center"/>
    </xf>
    <xf numFmtId="167" fontId="12" fillId="2" borderId="10" xfId="2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left"/>
    </xf>
    <xf numFmtId="0" fontId="17" fillId="2" borderId="0" xfId="1" applyFont="1" applyFill="1" applyAlignment="1">
      <alignment horizontal="left"/>
    </xf>
    <xf numFmtId="44" fontId="2" fillId="2" borderId="0" xfId="2" applyFont="1" applyFill="1"/>
    <xf numFmtId="44" fontId="2" fillId="2" borderId="0" xfId="1" applyNumberFormat="1" applyFont="1" applyFill="1"/>
    <xf numFmtId="0" fontId="18" fillId="2" borderId="0" xfId="1" quotePrefix="1" applyFont="1" applyFill="1" applyAlignment="1">
      <alignment horizontal="center"/>
    </xf>
    <xf numFmtId="0" fontId="18" fillId="2" borderId="0" xfId="1" applyFont="1" applyFill="1" applyAlignment="1">
      <alignment horizontal="center"/>
    </xf>
  </cellXfs>
  <cellStyles count="5">
    <cellStyle name="Millares 2 2" xfId="3" xr:uid="{D1358341-4B10-4275-AA93-AFACADA3ECDC}"/>
    <cellStyle name="Millares 6" xfId="4" xr:uid="{09A887D2-6F38-46FB-8AA5-5A26FD6BA4F6}"/>
    <cellStyle name="Moneda 2" xfId="2" xr:uid="{D088B1E0-5FF9-4613-A706-0B36D0721078}"/>
    <cellStyle name="Normal" xfId="0" builtinId="0"/>
    <cellStyle name="Normal 3" xfId="1" xr:uid="{754F0BE8-F7D4-4760-9E2C-A601FE2EF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1142567</xdr:colOff>
      <xdr:row>16</xdr:row>
      <xdr:rowOff>865566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61565A-4083-49C8-93FB-F54DED6D40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0" y="0"/>
          <a:ext cx="11924867" cy="42183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2946-DDDB-4B8E-B9D9-143EA442F2A4}">
  <dimension ref="A17:K99"/>
  <sheetViews>
    <sheetView tabSelected="1" zoomScale="87" zoomScaleNormal="87" zoomScaleSheetLayoutView="54" workbookViewId="0"/>
  </sheetViews>
  <sheetFormatPr baseColWidth="10" defaultColWidth="12.7109375" defaultRowHeight="16.5"/>
  <cols>
    <col min="1" max="1" width="5.7109375" style="1" bestFit="1" customWidth="1"/>
    <col min="2" max="2" width="2.7109375" style="1" bestFit="1" customWidth="1"/>
    <col min="3" max="3" width="2.7109375" style="1" customWidth="1"/>
    <col min="4" max="4" width="17" style="1" customWidth="1"/>
    <col min="5" max="5" width="5.5703125" style="48" customWidth="1"/>
    <col min="6" max="6" width="0.42578125" style="48" customWidth="1"/>
    <col min="7" max="7" width="103" style="1" customWidth="1"/>
    <col min="8" max="8" width="22.28515625" style="2" customWidth="1"/>
    <col min="9" max="9" width="2.28515625" style="3" customWidth="1"/>
    <col min="10" max="10" width="22.28515625" style="4" customWidth="1"/>
    <col min="11" max="11" width="0.85546875" style="4" customWidth="1"/>
    <col min="12" max="12" width="1.42578125" style="1" customWidth="1"/>
    <col min="13" max="251" width="12.7109375" style="1"/>
    <col min="252" max="252" width="5.7109375" style="1" bestFit="1" customWidth="1"/>
    <col min="253" max="253" width="2.7109375" style="1" bestFit="1" customWidth="1"/>
    <col min="254" max="254" width="2.7109375" style="1" customWidth="1"/>
    <col min="255" max="255" width="17" style="1" customWidth="1"/>
    <col min="256" max="256" width="5.5703125" style="1" customWidth="1"/>
    <col min="257" max="257" width="0.42578125" style="1" customWidth="1"/>
    <col min="258" max="258" width="103" style="1" customWidth="1"/>
    <col min="259" max="259" width="22.28515625" style="1" customWidth="1"/>
    <col min="260" max="260" width="2.28515625" style="1" customWidth="1"/>
    <col min="261" max="261" width="22.28515625" style="1" customWidth="1"/>
    <col min="262" max="262" width="2.7109375" style="1" customWidth="1"/>
    <col min="263" max="263" width="1.42578125" style="1" customWidth="1"/>
    <col min="264" max="507" width="12.7109375" style="1"/>
    <col min="508" max="508" width="5.7109375" style="1" bestFit="1" customWidth="1"/>
    <col min="509" max="509" width="2.7109375" style="1" bestFit="1" customWidth="1"/>
    <col min="510" max="510" width="2.7109375" style="1" customWidth="1"/>
    <col min="511" max="511" width="17" style="1" customWidth="1"/>
    <col min="512" max="512" width="5.5703125" style="1" customWidth="1"/>
    <col min="513" max="513" width="0.42578125" style="1" customWidth="1"/>
    <col min="514" max="514" width="103" style="1" customWidth="1"/>
    <col min="515" max="515" width="22.28515625" style="1" customWidth="1"/>
    <col min="516" max="516" width="2.28515625" style="1" customWidth="1"/>
    <col min="517" max="517" width="22.28515625" style="1" customWidth="1"/>
    <col min="518" max="518" width="2.7109375" style="1" customWidth="1"/>
    <col min="519" max="519" width="1.42578125" style="1" customWidth="1"/>
    <col min="520" max="763" width="12.7109375" style="1"/>
    <col min="764" max="764" width="5.7109375" style="1" bestFit="1" customWidth="1"/>
    <col min="765" max="765" width="2.7109375" style="1" bestFit="1" customWidth="1"/>
    <col min="766" max="766" width="2.7109375" style="1" customWidth="1"/>
    <col min="767" max="767" width="17" style="1" customWidth="1"/>
    <col min="768" max="768" width="5.5703125" style="1" customWidth="1"/>
    <col min="769" max="769" width="0.42578125" style="1" customWidth="1"/>
    <col min="770" max="770" width="103" style="1" customWidth="1"/>
    <col min="771" max="771" width="22.28515625" style="1" customWidth="1"/>
    <col min="772" max="772" width="2.28515625" style="1" customWidth="1"/>
    <col min="773" max="773" width="22.28515625" style="1" customWidth="1"/>
    <col min="774" max="774" width="2.7109375" style="1" customWidth="1"/>
    <col min="775" max="775" width="1.42578125" style="1" customWidth="1"/>
    <col min="776" max="1019" width="12.7109375" style="1"/>
    <col min="1020" max="1020" width="5.7109375" style="1" bestFit="1" customWidth="1"/>
    <col min="1021" max="1021" width="2.7109375" style="1" bestFit="1" customWidth="1"/>
    <col min="1022" max="1022" width="2.7109375" style="1" customWidth="1"/>
    <col min="1023" max="1023" width="17" style="1" customWidth="1"/>
    <col min="1024" max="1024" width="5.5703125" style="1" customWidth="1"/>
    <col min="1025" max="1025" width="0.42578125" style="1" customWidth="1"/>
    <col min="1026" max="1026" width="103" style="1" customWidth="1"/>
    <col min="1027" max="1027" width="22.28515625" style="1" customWidth="1"/>
    <col min="1028" max="1028" width="2.28515625" style="1" customWidth="1"/>
    <col min="1029" max="1029" width="22.28515625" style="1" customWidth="1"/>
    <col min="1030" max="1030" width="2.7109375" style="1" customWidth="1"/>
    <col min="1031" max="1031" width="1.42578125" style="1" customWidth="1"/>
    <col min="1032" max="1275" width="12.7109375" style="1"/>
    <col min="1276" max="1276" width="5.7109375" style="1" bestFit="1" customWidth="1"/>
    <col min="1277" max="1277" width="2.7109375" style="1" bestFit="1" customWidth="1"/>
    <col min="1278" max="1278" width="2.7109375" style="1" customWidth="1"/>
    <col min="1279" max="1279" width="17" style="1" customWidth="1"/>
    <col min="1280" max="1280" width="5.5703125" style="1" customWidth="1"/>
    <col min="1281" max="1281" width="0.42578125" style="1" customWidth="1"/>
    <col min="1282" max="1282" width="103" style="1" customWidth="1"/>
    <col min="1283" max="1283" width="22.28515625" style="1" customWidth="1"/>
    <col min="1284" max="1284" width="2.28515625" style="1" customWidth="1"/>
    <col min="1285" max="1285" width="22.28515625" style="1" customWidth="1"/>
    <col min="1286" max="1286" width="2.7109375" style="1" customWidth="1"/>
    <col min="1287" max="1287" width="1.42578125" style="1" customWidth="1"/>
    <col min="1288" max="1531" width="12.7109375" style="1"/>
    <col min="1532" max="1532" width="5.7109375" style="1" bestFit="1" customWidth="1"/>
    <col min="1533" max="1533" width="2.7109375" style="1" bestFit="1" customWidth="1"/>
    <col min="1534" max="1534" width="2.7109375" style="1" customWidth="1"/>
    <col min="1535" max="1535" width="17" style="1" customWidth="1"/>
    <col min="1536" max="1536" width="5.5703125" style="1" customWidth="1"/>
    <col min="1537" max="1537" width="0.42578125" style="1" customWidth="1"/>
    <col min="1538" max="1538" width="103" style="1" customWidth="1"/>
    <col min="1539" max="1539" width="22.28515625" style="1" customWidth="1"/>
    <col min="1540" max="1540" width="2.28515625" style="1" customWidth="1"/>
    <col min="1541" max="1541" width="22.28515625" style="1" customWidth="1"/>
    <col min="1542" max="1542" width="2.7109375" style="1" customWidth="1"/>
    <col min="1543" max="1543" width="1.42578125" style="1" customWidth="1"/>
    <col min="1544" max="1787" width="12.7109375" style="1"/>
    <col min="1788" max="1788" width="5.7109375" style="1" bestFit="1" customWidth="1"/>
    <col min="1789" max="1789" width="2.7109375" style="1" bestFit="1" customWidth="1"/>
    <col min="1790" max="1790" width="2.7109375" style="1" customWidth="1"/>
    <col min="1791" max="1791" width="17" style="1" customWidth="1"/>
    <col min="1792" max="1792" width="5.5703125" style="1" customWidth="1"/>
    <col min="1793" max="1793" width="0.42578125" style="1" customWidth="1"/>
    <col min="1794" max="1794" width="103" style="1" customWidth="1"/>
    <col min="1795" max="1795" width="22.28515625" style="1" customWidth="1"/>
    <col min="1796" max="1796" width="2.28515625" style="1" customWidth="1"/>
    <col min="1797" max="1797" width="22.28515625" style="1" customWidth="1"/>
    <col min="1798" max="1798" width="2.7109375" style="1" customWidth="1"/>
    <col min="1799" max="1799" width="1.42578125" style="1" customWidth="1"/>
    <col min="1800" max="2043" width="12.7109375" style="1"/>
    <col min="2044" max="2044" width="5.7109375" style="1" bestFit="1" customWidth="1"/>
    <col min="2045" max="2045" width="2.7109375" style="1" bestFit="1" customWidth="1"/>
    <col min="2046" max="2046" width="2.7109375" style="1" customWidth="1"/>
    <col min="2047" max="2047" width="17" style="1" customWidth="1"/>
    <col min="2048" max="2048" width="5.5703125" style="1" customWidth="1"/>
    <col min="2049" max="2049" width="0.42578125" style="1" customWidth="1"/>
    <col min="2050" max="2050" width="103" style="1" customWidth="1"/>
    <col min="2051" max="2051" width="22.28515625" style="1" customWidth="1"/>
    <col min="2052" max="2052" width="2.28515625" style="1" customWidth="1"/>
    <col min="2053" max="2053" width="22.28515625" style="1" customWidth="1"/>
    <col min="2054" max="2054" width="2.7109375" style="1" customWidth="1"/>
    <col min="2055" max="2055" width="1.42578125" style="1" customWidth="1"/>
    <col min="2056" max="2299" width="12.7109375" style="1"/>
    <col min="2300" max="2300" width="5.7109375" style="1" bestFit="1" customWidth="1"/>
    <col min="2301" max="2301" width="2.7109375" style="1" bestFit="1" customWidth="1"/>
    <col min="2302" max="2302" width="2.7109375" style="1" customWidth="1"/>
    <col min="2303" max="2303" width="17" style="1" customWidth="1"/>
    <col min="2304" max="2304" width="5.5703125" style="1" customWidth="1"/>
    <col min="2305" max="2305" width="0.42578125" style="1" customWidth="1"/>
    <col min="2306" max="2306" width="103" style="1" customWidth="1"/>
    <col min="2307" max="2307" width="22.28515625" style="1" customWidth="1"/>
    <col min="2308" max="2308" width="2.28515625" style="1" customWidth="1"/>
    <col min="2309" max="2309" width="22.28515625" style="1" customWidth="1"/>
    <col min="2310" max="2310" width="2.7109375" style="1" customWidth="1"/>
    <col min="2311" max="2311" width="1.42578125" style="1" customWidth="1"/>
    <col min="2312" max="2555" width="12.7109375" style="1"/>
    <col min="2556" max="2556" width="5.7109375" style="1" bestFit="1" customWidth="1"/>
    <col min="2557" max="2557" width="2.7109375" style="1" bestFit="1" customWidth="1"/>
    <col min="2558" max="2558" width="2.7109375" style="1" customWidth="1"/>
    <col min="2559" max="2559" width="17" style="1" customWidth="1"/>
    <col min="2560" max="2560" width="5.5703125" style="1" customWidth="1"/>
    <col min="2561" max="2561" width="0.42578125" style="1" customWidth="1"/>
    <col min="2562" max="2562" width="103" style="1" customWidth="1"/>
    <col min="2563" max="2563" width="22.28515625" style="1" customWidth="1"/>
    <col min="2564" max="2564" width="2.28515625" style="1" customWidth="1"/>
    <col min="2565" max="2565" width="22.28515625" style="1" customWidth="1"/>
    <col min="2566" max="2566" width="2.7109375" style="1" customWidth="1"/>
    <col min="2567" max="2567" width="1.42578125" style="1" customWidth="1"/>
    <col min="2568" max="2811" width="12.7109375" style="1"/>
    <col min="2812" max="2812" width="5.7109375" style="1" bestFit="1" customWidth="1"/>
    <col min="2813" max="2813" width="2.7109375" style="1" bestFit="1" customWidth="1"/>
    <col min="2814" max="2814" width="2.7109375" style="1" customWidth="1"/>
    <col min="2815" max="2815" width="17" style="1" customWidth="1"/>
    <col min="2816" max="2816" width="5.5703125" style="1" customWidth="1"/>
    <col min="2817" max="2817" width="0.42578125" style="1" customWidth="1"/>
    <col min="2818" max="2818" width="103" style="1" customWidth="1"/>
    <col min="2819" max="2819" width="22.28515625" style="1" customWidth="1"/>
    <col min="2820" max="2820" width="2.28515625" style="1" customWidth="1"/>
    <col min="2821" max="2821" width="22.28515625" style="1" customWidth="1"/>
    <col min="2822" max="2822" width="2.7109375" style="1" customWidth="1"/>
    <col min="2823" max="2823" width="1.42578125" style="1" customWidth="1"/>
    <col min="2824" max="3067" width="12.7109375" style="1"/>
    <col min="3068" max="3068" width="5.7109375" style="1" bestFit="1" customWidth="1"/>
    <col min="3069" max="3069" width="2.7109375" style="1" bestFit="1" customWidth="1"/>
    <col min="3070" max="3070" width="2.7109375" style="1" customWidth="1"/>
    <col min="3071" max="3071" width="17" style="1" customWidth="1"/>
    <col min="3072" max="3072" width="5.5703125" style="1" customWidth="1"/>
    <col min="3073" max="3073" width="0.42578125" style="1" customWidth="1"/>
    <col min="3074" max="3074" width="103" style="1" customWidth="1"/>
    <col min="3075" max="3075" width="22.28515625" style="1" customWidth="1"/>
    <col min="3076" max="3076" width="2.28515625" style="1" customWidth="1"/>
    <col min="3077" max="3077" width="22.28515625" style="1" customWidth="1"/>
    <col min="3078" max="3078" width="2.7109375" style="1" customWidth="1"/>
    <col min="3079" max="3079" width="1.42578125" style="1" customWidth="1"/>
    <col min="3080" max="3323" width="12.7109375" style="1"/>
    <col min="3324" max="3324" width="5.7109375" style="1" bestFit="1" customWidth="1"/>
    <col min="3325" max="3325" width="2.7109375" style="1" bestFit="1" customWidth="1"/>
    <col min="3326" max="3326" width="2.7109375" style="1" customWidth="1"/>
    <col min="3327" max="3327" width="17" style="1" customWidth="1"/>
    <col min="3328" max="3328" width="5.5703125" style="1" customWidth="1"/>
    <col min="3329" max="3329" width="0.42578125" style="1" customWidth="1"/>
    <col min="3330" max="3330" width="103" style="1" customWidth="1"/>
    <col min="3331" max="3331" width="22.28515625" style="1" customWidth="1"/>
    <col min="3332" max="3332" width="2.28515625" style="1" customWidth="1"/>
    <col min="3333" max="3333" width="22.28515625" style="1" customWidth="1"/>
    <col min="3334" max="3334" width="2.7109375" style="1" customWidth="1"/>
    <col min="3335" max="3335" width="1.42578125" style="1" customWidth="1"/>
    <col min="3336" max="3579" width="12.7109375" style="1"/>
    <col min="3580" max="3580" width="5.7109375" style="1" bestFit="1" customWidth="1"/>
    <col min="3581" max="3581" width="2.7109375" style="1" bestFit="1" customWidth="1"/>
    <col min="3582" max="3582" width="2.7109375" style="1" customWidth="1"/>
    <col min="3583" max="3583" width="17" style="1" customWidth="1"/>
    <col min="3584" max="3584" width="5.5703125" style="1" customWidth="1"/>
    <col min="3585" max="3585" width="0.42578125" style="1" customWidth="1"/>
    <col min="3586" max="3586" width="103" style="1" customWidth="1"/>
    <col min="3587" max="3587" width="22.28515625" style="1" customWidth="1"/>
    <col min="3588" max="3588" width="2.28515625" style="1" customWidth="1"/>
    <col min="3589" max="3589" width="22.28515625" style="1" customWidth="1"/>
    <col min="3590" max="3590" width="2.7109375" style="1" customWidth="1"/>
    <col min="3591" max="3591" width="1.42578125" style="1" customWidth="1"/>
    <col min="3592" max="3835" width="12.7109375" style="1"/>
    <col min="3836" max="3836" width="5.7109375" style="1" bestFit="1" customWidth="1"/>
    <col min="3837" max="3837" width="2.7109375" style="1" bestFit="1" customWidth="1"/>
    <col min="3838" max="3838" width="2.7109375" style="1" customWidth="1"/>
    <col min="3839" max="3839" width="17" style="1" customWidth="1"/>
    <col min="3840" max="3840" width="5.5703125" style="1" customWidth="1"/>
    <col min="3841" max="3841" width="0.42578125" style="1" customWidth="1"/>
    <col min="3842" max="3842" width="103" style="1" customWidth="1"/>
    <col min="3843" max="3843" width="22.28515625" style="1" customWidth="1"/>
    <col min="3844" max="3844" width="2.28515625" style="1" customWidth="1"/>
    <col min="3845" max="3845" width="22.28515625" style="1" customWidth="1"/>
    <col min="3846" max="3846" width="2.7109375" style="1" customWidth="1"/>
    <col min="3847" max="3847" width="1.42578125" style="1" customWidth="1"/>
    <col min="3848" max="4091" width="12.7109375" style="1"/>
    <col min="4092" max="4092" width="5.7109375" style="1" bestFit="1" customWidth="1"/>
    <col min="4093" max="4093" width="2.7109375" style="1" bestFit="1" customWidth="1"/>
    <col min="4094" max="4094" width="2.7109375" style="1" customWidth="1"/>
    <col min="4095" max="4095" width="17" style="1" customWidth="1"/>
    <col min="4096" max="4096" width="5.5703125" style="1" customWidth="1"/>
    <col min="4097" max="4097" width="0.42578125" style="1" customWidth="1"/>
    <col min="4098" max="4098" width="103" style="1" customWidth="1"/>
    <col min="4099" max="4099" width="22.28515625" style="1" customWidth="1"/>
    <col min="4100" max="4100" width="2.28515625" style="1" customWidth="1"/>
    <col min="4101" max="4101" width="22.28515625" style="1" customWidth="1"/>
    <col min="4102" max="4102" width="2.7109375" style="1" customWidth="1"/>
    <col min="4103" max="4103" width="1.42578125" style="1" customWidth="1"/>
    <col min="4104" max="4347" width="12.7109375" style="1"/>
    <col min="4348" max="4348" width="5.7109375" style="1" bestFit="1" customWidth="1"/>
    <col min="4349" max="4349" width="2.7109375" style="1" bestFit="1" customWidth="1"/>
    <col min="4350" max="4350" width="2.7109375" style="1" customWidth="1"/>
    <col min="4351" max="4351" width="17" style="1" customWidth="1"/>
    <col min="4352" max="4352" width="5.5703125" style="1" customWidth="1"/>
    <col min="4353" max="4353" width="0.42578125" style="1" customWidth="1"/>
    <col min="4354" max="4354" width="103" style="1" customWidth="1"/>
    <col min="4355" max="4355" width="22.28515625" style="1" customWidth="1"/>
    <col min="4356" max="4356" width="2.28515625" style="1" customWidth="1"/>
    <col min="4357" max="4357" width="22.28515625" style="1" customWidth="1"/>
    <col min="4358" max="4358" width="2.7109375" style="1" customWidth="1"/>
    <col min="4359" max="4359" width="1.42578125" style="1" customWidth="1"/>
    <col min="4360" max="4603" width="12.7109375" style="1"/>
    <col min="4604" max="4604" width="5.7109375" style="1" bestFit="1" customWidth="1"/>
    <col min="4605" max="4605" width="2.7109375" style="1" bestFit="1" customWidth="1"/>
    <col min="4606" max="4606" width="2.7109375" style="1" customWidth="1"/>
    <col min="4607" max="4607" width="17" style="1" customWidth="1"/>
    <col min="4608" max="4608" width="5.5703125" style="1" customWidth="1"/>
    <col min="4609" max="4609" width="0.42578125" style="1" customWidth="1"/>
    <col min="4610" max="4610" width="103" style="1" customWidth="1"/>
    <col min="4611" max="4611" width="22.28515625" style="1" customWidth="1"/>
    <col min="4612" max="4612" width="2.28515625" style="1" customWidth="1"/>
    <col min="4613" max="4613" width="22.28515625" style="1" customWidth="1"/>
    <col min="4614" max="4614" width="2.7109375" style="1" customWidth="1"/>
    <col min="4615" max="4615" width="1.42578125" style="1" customWidth="1"/>
    <col min="4616" max="4859" width="12.7109375" style="1"/>
    <col min="4860" max="4860" width="5.7109375" style="1" bestFit="1" customWidth="1"/>
    <col min="4861" max="4861" width="2.7109375" style="1" bestFit="1" customWidth="1"/>
    <col min="4862" max="4862" width="2.7109375" style="1" customWidth="1"/>
    <col min="4863" max="4863" width="17" style="1" customWidth="1"/>
    <col min="4864" max="4864" width="5.5703125" style="1" customWidth="1"/>
    <col min="4865" max="4865" width="0.42578125" style="1" customWidth="1"/>
    <col min="4866" max="4866" width="103" style="1" customWidth="1"/>
    <col min="4867" max="4867" width="22.28515625" style="1" customWidth="1"/>
    <col min="4868" max="4868" width="2.28515625" style="1" customWidth="1"/>
    <col min="4869" max="4869" width="22.28515625" style="1" customWidth="1"/>
    <col min="4870" max="4870" width="2.7109375" style="1" customWidth="1"/>
    <col min="4871" max="4871" width="1.42578125" style="1" customWidth="1"/>
    <col min="4872" max="5115" width="12.7109375" style="1"/>
    <col min="5116" max="5116" width="5.7109375" style="1" bestFit="1" customWidth="1"/>
    <col min="5117" max="5117" width="2.7109375" style="1" bestFit="1" customWidth="1"/>
    <col min="5118" max="5118" width="2.7109375" style="1" customWidth="1"/>
    <col min="5119" max="5119" width="17" style="1" customWidth="1"/>
    <col min="5120" max="5120" width="5.5703125" style="1" customWidth="1"/>
    <col min="5121" max="5121" width="0.42578125" style="1" customWidth="1"/>
    <col min="5122" max="5122" width="103" style="1" customWidth="1"/>
    <col min="5123" max="5123" width="22.28515625" style="1" customWidth="1"/>
    <col min="5124" max="5124" width="2.28515625" style="1" customWidth="1"/>
    <col min="5125" max="5125" width="22.28515625" style="1" customWidth="1"/>
    <col min="5126" max="5126" width="2.7109375" style="1" customWidth="1"/>
    <col min="5127" max="5127" width="1.42578125" style="1" customWidth="1"/>
    <col min="5128" max="5371" width="12.7109375" style="1"/>
    <col min="5372" max="5372" width="5.7109375" style="1" bestFit="1" customWidth="1"/>
    <col min="5373" max="5373" width="2.7109375" style="1" bestFit="1" customWidth="1"/>
    <col min="5374" max="5374" width="2.7109375" style="1" customWidth="1"/>
    <col min="5375" max="5375" width="17" style="1" customWidth="1"/>
    <col min="5376" max="5376" width="5.5703125" style="1" customWidth="1"/>
    <col min="5377" max="5377" width="0.42578125" style="1" customWidth="1"/>
    <col min="5378" max="5378" width="103" style="1" customWidth="1"/>
    <col min="5379" max="5379" width="22.28515625" style="1" customWidth="1"/>
    <col min="5380" max="5380" width="2.28515625" style="1" customWidth="1"/>
    <col min="5381" max="5381" width="22.28515625" style="1" customWidth="1"/>
    <col min="5382" max="5382" width="2.7109375" style="1" customWidth="1"/>
    <col min="5383" max="5383" width="1.42578125" style="1" customWidth="1"/>
    <col min="5384" max="5627" width="12.7109375" style="1"/>
    <col min="5628" max="5628" width="5.7109375" style="1" bestFit="1" customWidth="1"/>
    <col min="5629" max="5629" width="2.7109375" style="1" bestFit="1" customWidth="1"/>
    <col min="5630" max="5630" width="2.7109375" style="1" customWidth="1"/>
    <col min="5631" max="5631" width="17" style="1" customWidth="1"/>
    <col min="5632" max="5632" width="5.5703125" style="1" customWidth="1"/>
    <col min="5633" max="5633" width="0.42578125" style="1" customWidth="1"/>
    <col min="5634" max="5634" width="103" style="1" customWidth="1"/>
    <col min="5635" max="5635" width="22.28515625" style="1" customWidth="1"/>
    <col min="5636" max="5636" width="2.28515625" style="1" customWidth="1"/>
    <col min="5637" max="5637" width="22.28515625" style="1" customWidth="1"/>
    <col min="5638" max="5638" width="2.7109375" style="1" customWidth="1"/>
    <col min="5639" max="5639" width="1.42578125" style="1" customWidth="1"/>
    <col min="5640" max="5883" width="12.7109375" style="1"/>
    <col min="5884" max="5884" width="5.7109375" style="1" bestFit="1" customWidth="1"/>
    <col min="5885" max="5885" width="2.7109375" style="1" bestFit="1" customWidth="1"/>
    <col min="5886" max="5886" width="2.7109375" style="1" customWidth="1"/>
    <col min="5887" max="5887" width="17" style="1" customWidth="1"/>
    <col min="5888" max="5888" width="5.5703125" style="1" customWidth="1"/>
    <col min="5889" max="5889" width="0.42578125" style="1" customWidth="1"/>
    <col min="5890" max="5890" width="103" style="1" customWidth="1"/>
    <col min="5891" max="5891" width="22.28515625" style="1" customWidth="1"/>
    <col min="5892" max="5892" width="2.28515625" style="1" customWidth="1"/>
    <col min="5893" max="5893" width="22.28515625" style="1" customWidth="1"/>
    <col min="5894" max="5894" width="2.7109375" style="1" customWidth="1"/>
    <col min="5895" max="5895" width="1.42578125" style="1" customWidth="1"/>
    <col min="5896" max="6139" width="12.7109375" style="1"/>
    <col min="6140" max="6140" width="5.7109375" style="1" bestFit="1" customWidth="1"/>
    <col min="6141" max="6141" width="2.7109375" style="1" bestFit="1" customWidth="1"/>
    <col min="6142" max="6142" width="2.7109375" style="1" customWidth="1"/>
    <col min="6143" max="6143" width="17" style="1" customWidth="1"/>
    <col min="6144" max="6144" width="5.5703125" style="1" customWidth="1"/>
    <col min="6145" max="6145" width="0.42578125" style="1" customWidth="1"/>
    <col min="6146" max="6146" width="103" style="1" customWidth="1"/>
    <col min="6147" max="6147" width="22.28515625" style="1" customWidth="1"/>
    <col min="6148" max="6148" width="2.28515625" style="1" customWidth="1"/>
    <col min="6149" max="6149" width="22.28515625" style="1" customWidth="1"/>
    <col min="6150" max="6150" width="2.7109375" style="1" customWidth="1"/>
    <col min="6151" max="6151" width="1.42578125" style="1" customWidth="1"/>
    <col min="6152" max="6395" width="12.7109375" style="1"/>
    <col min="6396" max="6396" width="5.7109375" style="1" bestFit="1" customWidth="1"/>
    <col min="6397" max="6397" width="2.7109375" style="1" bestFit="1" customWidth="1"/>
    <col min="6398" max="6398" width="2.7109375" style="1" customWidth="1"/>
    <col min="6399" max="6399" width="17" style="1" customWidth="1"/>
    <col min="6400" max="6400" width="5.5703125" style="1" customWidth="1"/>
    <col min="6401" max="6401" width="0.42578125" style="1" customWidth="1"/>
    <col min="6402" max="6402" width="103" style="1" customWidth="1"/>
    <col min="6403" max="6403" width="22.28515625" style="1" customWidth="1"/>
    <col min="6404" max="6404" width="2.28515625" style="1" customWidth="1"/>
    <col min="6405" max="6405" width="22.28515625" style="1" customWidth="1"/>
    <col min="6406" max="6406" width="2.7109375" style="1" customWidth="1"/>
    <col min="6407" max="6407" width="1.42578125" style="1" customWidth="1"/>
    <col min="6408" max="6651" width="12.7109375" style="1"/>
    <col min="6652" max="6652" width="5.7109375" style="1" bestFit="1" customWidth="1"/>
    <col min="6653" max="6653" width="2.7109375" style="1" bestFit="1" customWidth="1"/>
    <col min="6654" max="6654" width="2.7109375" style="1" customWidth="1"/>
    <col min="6655" max="6655" width="17" style="1" customWidth="1"/>
    <col min="6656" max="6656" width="5.5703125" style="1" customWidth="1"/>
    <col min="6657" max="6657" width="0.42578125" style="1" customWidth="1"/>
    <col min="6658" max="6658" width="103" style="1" customWidth="1"/>
    <col min="6659" max="6659" width="22.28515625" style="1" customWidth="1"/>
    <col min="6660" max="6660" width="2.28515625" style="1" customWidth="1"/>
    <col min="6661" max="6661" width="22.28515625" style="1" customWidth="1"/>
    <col min="6662" max="6662" width="2.7109375" style="1" customWidth="1"/>
    <col min="6663" max="6663" width="1.42578125" style="1" customWidth="1"/>
    <col min="6664" max="6907" width="12.7109375" style="1"/>
    <col min="6908" max="6908" width="5.7109375" style="1" bestFit="1" customWidth="1"/>
    <col min="6909" max="6909" width="2.7109375" style="1" bestFit="1" customWidth="1"/>
    <col min="6910" max="6910" width="2.7109375" style="1" customWidth="1"/>
    <col min="6911" max="6911" width="17" style="1" customWidth="1"/>
    <col min="6912" max="6912" width="5.5703125" style="1" customWidth="1"/>
    <col min="6913" max="6913" width="0.42578125" style="1" customWidth="1"/>
    <col min="6914" max="6914" width="103" style="1" customWidth="1"/>
    <col min="6915" max="6915" width="22.28515625" style="1" customWidth="1"/>
    <col min="6916" max="6916" width="2.28515625" style="1" customWidth="1"/>
    <col min="6917" max="6917" width="22.28515625" style="1" customWidth="1"/>
    <col min="6918" max="6918" width="2.7109375" style="1" customWidth="1"/>
    <col min="6919" max="6919" width="1.42578125" style="1" customWidth="1"/>
    <col min="6920" max="7163" width="12.7109375" style="1"/>
    <col min="7164" max="7164" width="5.7109375" style="1" bestFit="1" customWidth="1"/>
    <col min="7165" max="7165" width="2.7109375" style="1" bestFit="1" customWidth="1"/>
    <col min="7166" max="7166" width="2.7109375" style="1" customWidth="1"/>
    <col min="7167" max="7167" width="17" style="1" customWidth="1"/>
    <col min="7168" max="7168" width="5.5703125" style="1" customWidth="1"/>
    <col min="7169" max="7169" width="0.42578125" style="1" customWidth="1"/>
    <col min="7170" max="7170" width="103" style="1" customWidth="1"/>
    <col min="7171" max="7171" width="22.28515625" style="1" customWidth="1"/>
    <col min="7172" max="7172" width="2.28515625" style="1" customWidth="1"/>
    <col min="7173" max="7173" width="22.28515625" style="1" customWidth="1"/>
    <col min="7174" max="7174" width="2.7109375" style="1" customWidth="1"/>
    <col min="7175" max="7175" width="1.42578125" style="1" customWidth="1"/>
    <col min="7176" max="7419" width="12.7109375" style="1"/>
    <col min="7420" max="7420" width="5.7109375" style="1" bestFit="1" customWidth="1"/>
    <col min="7421" max="7421" width="2.7109375" style="1" bestFit="1" customWidth="1"/>
    <col min="7422" max="7422" width="2.7109375" style="1" customWidth="1"/>
    <col min="7423" max="7423" width="17" style="1" customWidth="1"/>
    <col min="7424" max="7424" width="5.5703125" style="1" customWidth="1"/>
    <col min="7425" max="7425" width="0.42578125" style="1" customWidth="1"/>
    <col min="7426" max="7426" width="103" style="1" customWidth="1"/>
    <col min="7427" max="7427" width="22.28515625" style="1" customWidth="1"/>
    <col min="7428" max="7428" width="2.28515625" style="1" customWidth="1"/>
    <col min="7429" max="7429" width="22.28515625" style="1" customWidth="1"/>
    <col min="7430" max="7430" width="2.7109375" style="1" customWidth="1"/>
    <col min="7431" max="7431" width="1.42578125" style="1" customWidth="1"/>
    <col min="7432" max="7675" width="12.7109375" style="1"/>
    <col min="7676" max="7676" width="5.7109375" style="1" bestFit="1" customWidth="1"/>
    <col min="7677" max="7677" width="2.7109375" style="1" bestFit="1" customWidth="1"/>
    <col min="7678" max="7678" width="2.7109375" style="1" customWidth="1"/>
    <col min="7679" max="7679" width="17" style="1" customWidth="1"/>
    <col min="7680" max="7680" width="5.5703125" style="1" customWidth="1"/>
    <col min="7681" max="7681" width="0.42578125" style="1" customWidth="1"/>
    <col min="7682" max="7682" width="103" style="1" customWidth="1"/>
    <col min="7683" max="7683" width="22.28515625" style="1" customWidth="1"/>
    <col min="7684" max="7684" width="2.28515625" style="1" customWidth="1"/>
    <col min="7685" max="7685" width="22.28515625" style="1" customWidth="1"/>
    <col min="7686" max="7686" width="2.7109375" style="1" customWidth="1"/>
    <col min="7687" max="7687" width="1.42578125" style="1" customWidth="1"/>
    <col min="7688" max="7931" width="12.7109375" style="1"/>
    <col min="7932" max="7932" width="5.7109375" style="1" bestFit="1" customWidth="1"/>
    <col min="7933" max="7933" width="2.7109375" style="1" bestFit="1" customWidth="1"/>
    <col min="7934" max="7934" width="2.7109375" style="1" customWidth="1"/>
    <col min="7935" max="7935" width="17" style="1" customWidth="1"/>
    <col min="7936" max="7936" width="5.5703125" style="1" customWidth="1"/>
    <col min="7937" max="7937" width="0.42578125" style="1" customWidth="1"/>
    <col min="7938" max="7938" width="103" style="1" customWidth="1"/>
    <col min="7939" max="7939" width="22.28515625" style="1" customWidth="1"/>
    <col min="7940" max="7940" width="2.28515625" style="1" customWidth="1"/>
    <col min="7941" max="7941" width="22.28515625" style="1" customWidth="1"/>
    <col min="7942" max="7942" width="2.7109375" style="1" customWidth="1"/>
    <col min="7943" max="7943" width="1.42578125" style="1" customWidth="1"/>
    <col min="7944" max="8187" width="12.7109375" style="1"/>
    <col min="8188" max="8188" width="5.7109375" style="1" bestFit="1" customWidth="1"/>
    <col min="8189" max="8189" width="2.7109375" style="1" bestFit="1" customWidth="1"/>
    <col min="8190" max="8190" width="2.7109375" style="1" customWidth="1"/>
    <col min="8191" max="8191" width="17" style="1" customWidth="1"/>
    <col min="8192" max="8192" width="5.5703125" style="1" customWidth="1"/>
    <col min="8193" max="8193" width="0.42578125" style="1" customWidth="1"/>
    <col min="8194" max="8194" width="103" style="1" customWidth="1"/>
    <col min="8195" max="8195" width="22.28515625" style="1" customWidth="1"/>
    <col min="8196" max="8196" width="2.28515625" style="1" customWidth="1"/>
    <col min="8197" max="8197" width="22.28515625" style="1" customWidth="1"/>
    <col min="8198" max="8198" width="2.7109375" style="1" customWidth="1"/>
    <col min="8199" max="8199" width="1.42578125" style="1" customWidth="1"/>
    <col min="8200" max="8443" width="12.7109375" style="1"/>
    <col min="8444" max="8444" width="5.7109375" style="1" bestFit="1" customWidth="1"/>
    <col min="8445" max="8445" width="2.7109375" style="1" bestFit="1" customWidth="1"/>
    <col min="8446" max="8446" width="2.7109375" style="1" customWidth="1"/>
    <col min="8447" max="8447" width="17" style="1" customWidth="1"/>
    <col min="8448" max="8448" width="5.5703125" style="1" customWidth="1"/>
    <col min="8449" max="8449" width="0.42578125" style="1" customWidth="1"/>
    <col min="8450" max="8450" width="103" style="1" customWidth="1"/>
    <col min="8451" max="8451" width="22.28515625" style="1" customWidth="1"/>
    <col min="8452" max="8452" width="2.28515625" style="1" customWidth="1"/>
    <col min="8453" max="8453" width="22.28515625" style="1" customWidth="1"/>
    <col min="8454" max="8454" width="2.7109375" style="1" customWidth="1"/>
    <col min="8455" max="8455" width="1.42578125" style="1" customWidth="1"/>
    <col min="8456" max="8699" width="12.7109375" style="1"/>
    <col min="8700" max="8700" width="5.7109375" style="1" bestFit="1" customWidth="1"/>
    <col min="8701" max="8701" width="2.7109375" style="1" bestFit="1" customWidth="1"/>
    <col min="8702" max="8702" width="2.7109375" style="1" customWidth="1"/>
    <col min="8703" max="8703" width="17" style="1" customWidth="1"/>
    <col min="8704" max="8704" width="5.5703125" style="1" customWidth="1"/>
    <col min="8705" max="8705" width="0.42578125" style="1" customWidth="1"/>
    <col min="8706" max="8706" width="103" style="1" customWidth="1"/>
    <col min="8707" max="8707" width="22.28515625" style="1" customWidth="1"/>
    <col min="8708" max="8708" width="2.28515625" style="1" customWidth="1"/>
    <col min="8709" max="8709" width="22.28515625" style="1" customWidth="1"/>
    <col min="8710" max="8710" width="2.7109375" style="1" customWidth="1"/>
    <col min="8711" max="8711" width="1.42578125" style="1" customWidth="1"/>
    <col min="8712" max="8955" width="12.7109375" style="1"/>
    <col min="8956" max="8956" width="5.7109375" style="1" bestFit="1" customWidth="1"/>
    <col min="8957" max="8957" width="2.7109375" style="1" bestFit="1" customWidth="1"/>
    <col min="8958" max="8958" width="2.7109375" style="1" customWidth="1"/>
    <col min="8959" max="8959" width="17" style="1" customWidth="1"/>
    <col min="8960" max="8960" width="5.5703125" style="1" customWidth="1"/>
    <col min="8961" max="8961" width="0.42578125" style="1" customWidth="1"/>
    <col min="8962" max="8962" width="103" style="1" customWidth="1"/>
    <col min="8963" max="8963" width="22.28515625" style="1" customWidth="1"/>
    <col min="8964" max="8964" width="2.28515625" style="1" customWidth="1"/>
    <col min="8965" max="8965" width="22.28515625" style="1" customWidth="1"/>
    <col min="8966" max="8966" width="2.7109375" style="1" customWidth="1"/>
    <col min="8967" max="8967" width="1.42578125" style="1" customWidth="1"/>
    <col min="8968" max="9211" width="12.7109375" style="1"/>
    <col min="9212" max="9212" width="5.7109375" style="1" bestFit="1" customWidth="1"/>
    <col min="9213" max="9213" width="2.7109375" style="1" bestFit="1" customWidth="1"/>
    <col min="9214" max="9214" width="2.7109375" style="1" customWidth="1"/>
    <col min="9215" max="9215" width="17" style="1" customWidth="1"/>
    <col min="9216" max="9216" width="5.5703125" style="1" customWidth="1"/>
    <col min="9217" max="9217" width="0.42578125" style="1" customWidth="1"/>
    <col min="9218" max="9218" width="103" style="1" customWidth="1"/>
    <col min="9219" max="9219" width="22.28515625" style="1" customWidth="1"/>
    <col min="9220" max="9220" width="2.28515625" style="1" customWidth="1"/>
    <col min="9221" max="9221" width="22.28515625" style="1" customWidth="1"/>
    <col min="9222" max="9222" width="2.7109375" style="1" customWidth="1"/>
    <col min="9223" max="9223" width="1.42578125" style="1" customWidth="1"/>
    <col min="9224" max="9467" width="12.7109375" style="1"/>
    <col min="9468" max="9468" width="5.7109375" style="1" bestFit="1" customWidth="1"/>
    <col min="9469" max="9469" width="2.7109375" style="1" bestFit="1" customWidth="1"/>
    <col min="9470" max="9470" width="2.7109375" style="1" customWidth="1"/>
    <col min="9471" max="9471" width="17" style="1" customWidth="1"/>
    <col min="9472" max="9472" width="5.5703125" style="1" customWidth="1"/>
    <col min="9473" max="9473" width="0.42578125" style="1" customWidth="1"/>
    <col min="9474" max="9474" width="103" style="1" customWidth="1"/>
    <col min="9475" max="9475" width="22.28515625" style="1" customWidth="1"/>
    <col min="9476" max="9476" width="2.28515625" style="1" customWidth="1"/>
    <col min="9477" max="9477" width="22.28515625" style="1" customWidth="1"/>
    <col min="9478" max="9478" width="2.7109375" style="1" customWidth="1"/>
    <col min="9479" max="9479" width="1.42578125" style="1" customWidth="1"/>
    <col min="9480" max="9723" width="12.7109375" style="1"/>
    <col min="9724" max="9724" width="5.7109375" style="1" bestFit="1" customWidth="1"/>
    <col min="9725" max="9725" width="2.7109375" style="1" bestFit="1" customWidth="1"/>
    <col min="9726" max="9726" width="2.7109375" style="1" customWidth="1"/>
    <col min="9727" max="9727" width="17" style="1" customWidth="1"/>
    <col min="9728" max="9728" width="5.5703125" style="1" customWidth="1"/>
    <col min="9729" max="9729" width="0.42578125" style="1" customWidth="1"/>
    <col min="9730" max="9730" width="103" style="1" customWidth="1"/>
    <col min="9731" max="9731" width="22.28515625" style="1" customWidth="1"/>
    <col min="9732" max="9732" width="2.28515625" style="1" customWidth="1"/>
    <col min="9733" max="9733" width="22.28515625" style="1" customWidth="1"/>
    <col min="9734" max="9734" width="2.7109375" style="1" customWidth="1"/>
    <col min="9735" max="9735" width="1.42578125" style="1" customWidth="1"/>
    <col min="9736" max="9979" width="12.7109375" style="1"/>
    <col min="9980" max="9980" width="5.7109375" style="1" bestFit="1" customWidth="1"/>
    <col min="9981" max="9981" width="2.7109375" style="1" bestFit="1" customWidth="1"/>
    <col min="9982" max="9982" width="2.7109375" style="1" customWidth="1"/>
    <col min="9983" max="9983" width="17" style="1" customWidth="1"/>
    <col min="9984" max="9984" width="5.5703125" style="1" customWidth="1"/>
    <col min="9985" max="9985" width="0.42578125" style="1" customWidth="1"/>
    <col min="9986" max="9986" width="103" style="1" customWidth="1"/>
    <col min="9987" max="9987" width="22.28515625" style="1" customWidth="1"/>
    <col min="9988" max="9988" width="2.28515625" style="1" customWidth="1"/>
    <col min="9989" max="9989" width="22.28515625" style="1" customWidth="1"/>
    <col min="9990" max="9990" width="2.7109375" style="1" customWidth="1"/>
    <col min="9991" max="9991" width="1.42578125" style="1" customWidth="1"/>
    <col min="9992" max="10235" width="12.7109375" style="1"/>
    <col min="10236" max="10236" width="5.7109375" style="1" bestFit="1" customWidth="1"/>
    <col min="10237" max="10237" width="2.7109375" style="1" bestFit="1" customWidth="1"/>
    <col min="10238" max="10238" width="2.7109375" style="1" customWidth="1"/>
    <col min="10239" max="10239" width="17" style="1" customWidth="1"/>
    <col min="10240" max="10240" width="5.5703125" style="1" customWidth="1"/>
    <col min="10241" max="10241" width="0.42578125" style="1" customWidth="1"/>
    <col min="10242" max="10242" width="103" style="1" customWidth="1"/>
    <col min="10243" max="10243" width="22.28515625" style="1" customWidth="1"/>
    <col min="10244" max="10244" width="2.28515625" style="1" customWidth="1"/>
    <col min="10245" max="10245" width="22.28515625" style="1" customWidth="1"/>
    <col min="10246" max="10246" width="2.7109375" style="1" customWidth="1"/>
    <col min="10247" max="10247" width="1.42578125" style="1" customWidth="1"/>
    <col min="10248" max="10491" width="12.7109375" style="1"/>
    <col min="10492" max="10492" width="5.7109375" style="1" bestFit="1" customWidth="1"/>
    <col min="10493" max="10493" width="2.7109375" style="1" bestFit="1" customWidth="1"/>
    <col min="10494" max="10494" width="2.7109375" style="1" customWidth="1"/>
    <col min="10495" max="10495" width="17" style="1" customWidth="1"/>
    <col min="10496" max="10496" width="5.5703125" style="1" customWidth="1"/>
    <col min="10497" max="10497" width="0.42578125" style="1" customWidth="1"/>
    <col min="10498" max="10498" width="103" style="1" customWidth="1"/>
    <col min="10499" max="10499" width="22.28515625" style="1" customWidth="1"/>
    <col min="10500" max="10500" width="2.28515625" style="1" customWidth="1"/>
    <col min="10501" max="10501" width="22.28515625" style="1" customWidth="1"/>
    <col min="10502" max="10502" width="2.7109375" style="1" customWidth="1"/>
    <col min="10503" max="10503" width="1.42578125" style="1" customWidth="1"/>
    <col min="10504" max="10747" width="12.7109375" style="1"/>
    <col min="10748" max="10748" width="5.7109375" style="1" bestFit="1" customWidth="1"/>
    <col min="10749" max="10749" width="2.7109375" style="1" bestFit="1" customWidth="1"/>
    <col min="10750" max="10750" width="2.7109375" style="1" customWidth="1"/>
    <col min="10751" max="10751" width="17" style="1" customWidth="1"/>
    <col min="10752" max="10752" width="5.5703125" style="1" customWidth="1"/>
    <col min="10753" max="10753" width="0.42578125" style="1" customWidth="1"/>
    <col min="10754" max="10754" width="103" style="1" customWidth="1"/>
    <col min="10755" max="10755" width="22.28515625" style="1" customWidth="1"/>
    <col min="10756" max="10756" width="2.28515625" style="1" customWidth="1"/>
    <col min="10757" max="10757" width="22.28515625" style="1" customWidth="1"/>
    <col min="10758" max="10758" width="2.7109375" style="1" customWidth="1"/>
    <col min="10759" max="10759" width="1.42578125" style="1" customWidth="1"/>
    <col min="10760" max="11003" width="12.7109375" style="1"/>
    <col min="11004" max="11004" width="5.7109375" style="1" bestFit="1" customWidth="1"/>
    <col min="11005" max="11005" width="2.7109375" style="1" bestFit="1" customWidth="1"/>
    <col min="11006" max="11006" width="2.7109375" style="1" customWidth="1"/>
    <col min="11007" max="11007" width="17" style="1" customWidth="1"/>
    <col min="11008" max="11008" width="5.5703125" style="1" customWidth="1"/>
    <col min="11009" max="11009" width="0.42578125" style="1" customWidth="1"/>
    <col min="11010" max="11010" width="103" style="1" customWidth="1"/>
    <col min="11011" max="11011" width="22.28515625" style="1" customWidth="1"/>
    <col min="11012" max="11012" width="2.28515625" style="1" customWidth="1"/>
    <col min="11013" max="11013" width="22.28515625" style="1" customWidth="1"/>
    <col min="11014" max="11014" width="2.7109375" style="1" customWidth="1"/>
    <col min="11015" max="11015" width="1.42578125" style="1" customWidth="1"/>
    <col min="11016" max="11259" width="12.7109375" style="1"/>
    <col min="11260" max="11260" width="5.7109375" style="1" bestFit="1" customWidth="1"/>
    <col min="11261" max="11261" width="2.7109375" style="1" bestFit="1" customWidth="1"/>
    <col min="11262" max="11262" width="2.7109375" style="1" customWidth="1"/>
    <col min="11263" max="11263" width="17" style="1" customWidth="1"/>
    <col min="11264" max="11264" width="5.5703125" style="1" customWidth="1"/>
    <col min="11265" max="11265" width="0.42578125" style="1" customWidth="1"/>
    <col min="11266" max="11266" width="103" style="1" customWidth="1"/>
    <col min="11267" max="11267" width="22.28515625" style="1" customWidth="1"/>
    <col min="11268" max="11268" width="2.28515625" style="1" customWidth="1"/>
    <col min="11269" max="11269" width="22.28515625" style="1" customWidth="1"/>
    <col min="11270" max="11270" width="2.7109375" style="1" customWidth="1"/>
    <col min="11271" max="11271" width="1.42578125" style="1" customWidth="1"/>
    <col min="11272" max="11515" width="12.7109375" style="1"/>
    <col min="11516" max="11516" width="5.7109375" style="1" bestFit="1" customWidth="1"/>
    <col min="11517" max="11517" width="2.7109375" style="1" bestFit="1" customWidth="1"/>
    <col min="11518" max="11518" width="2.7109375" style="1" customWidth="1"/>
    <col min="11519" max="11519" width="17" style="1" customWidth="1"/>
    <col min="11520" max="11520" width="5.5703125" style="1" customWidth="1"/>
    <col min="11521" max="11521" width="0.42578125" style="1" customWidth="1"/>
    <col min="11522" max="11522" width="103" style="1" customWidth="1"/>
    <col min="11523" max="11523" width="22.28515625" style="1" customWidth="1"/>
    <col min="11524" max="11524" width="2.28515625" style="1" customWidth="1"/>
    <col min="11525" max="11525" width="22.28515625" style="1" customWidth="1"/>
    <col min="11526" max="11526" width="2.7109375" style="1" customWidth="1"/>
    <col min="11527" max="11527" width="1.42578125" style="1" customWidth="1"/>
    <col min="11528" max="11771" width="12.7109375" style="1"/>
    <col min="11772" max="11772" width="5.7109375" style="1" bestFit="1" customWidth="1"/>
    <col min="11773" max="11773" width="2.7109375" style="1" bestFit="1" customWidth="1"/>
    <col min="11774" max="11774" width="2.7109375" style="1" customWidth="1"/>
    <col min="11775" max="11775" width="17" style="1" customWidth="1"/>
    <col min="11776" max="11776" width="5.5703125" style="1" customWidth="1"/>
    <col min="11777" max="11777" width="0.42578125" style="1" customWidth="1"/>
    <col min="11778" max="11778" width="103" style="1" customWidth="1"/>
    <col min="11779" max="11779" width="22.28515625" style="1" customWidth="1"/>
    <col min="11780" max="11780" width="2.28515625" style="1" customWidth="1"/>
    <col min="11781" max="11781" width="22.28515625" style="1" customWidth="1"/>
    <col min="11782" max="11782" width="2.7109375" style="1" customWidth="1"/>
    <col min="11783" max="11783" width="1.42578125" style="1" customWidth="1"/>
    <col min="11784" max="12027" width="12.7109375" style="1"/>
    <col min="12028" max="12028" width="5.7109375" style="1" bestFit="1" customWidth="1"/>
    <col min="12029" max="12029" width="2.7109375" style="1" bestFit="1" customWidth="1"/>
    <col min="12030" max="12030" width="2.7109375" style="1" customWidth="1"/>
    <col min="12031" max="12031" width="17" style="1" customWidth="1"/>
    <col min="12032" max="12032" width="5.5703125" style="1" customWidth="1"/>
    <col min="12033" max="12033" width="0.42578125" style="1" customWidth="1"/>
    <col min="12034" max="12034" width="103" style="1" customWidth="1"/>
    <col min="12035" max="12035" width="22.28515625" style="1" customWidth="1"/>
    <col min="12036" max="12036" width="2.28515625" style="1" customWidth="1"/>
    <col min="12037" max="12037" width="22.28515625" style="1" customWidth="1"/>
    <col min="12038" max="12038" width="2.7109375" style="1" customWidth="1"/>
    <col min="12039" max="12039" width="1.42578125" style="1" customWidth="1"/>
    <col min="12040" max="12283" width="12.7109375" style="1"/>
    <col min="12284" max="12284" width="5.7109375" style="1" bestFit="1" customWidth="1"/>
    <col min="12285" max="12285" width="2.7109375" style="1" bestFit="1" customWidth="1"/>
    <col min="12286" max="12286" width="2.7109375" style="1" customWidth="1"/>
    <col min="12287" max="12287" width="17" style="1" customWidth="1"/>
    <col min="12288" max="12288" width="5.5703125" style="1" customWidth="1"/>
    <col min="12289" max="12289" width="0.42578125" style="1" customWidth="1"/>
    <col min="12290" max="12290" width="103" style="1" customWidth="1"/>
    <col min="12291" max="12291" width="22.28515625" style="1" customWidth="1"/>
    <col min="12292" max="12292" width="2.28515625" style="1" customWidth="1"/>
    <col min="12293" max="12293" width="22.28515625" style="1" customWidth="1"/>
    <col min="12294" max="12294" width="2.7109375" style="1" customWidth="1"/>
    <col min="12295" max="12295" width="1.42578125" style="1" customWidth="1"/>
    <col min="12296" max="12539" width="12.7109375" style="1"/>
    <col min="12540" max="12540" width="5.7109375" style="1" bestFit="1" customWidth="1"/>
    <col min="12541" max="12541" width="2.7109375" style="1" bestFit="1" customWidth="1"/>
    <col min="12542" max="12542" width="2.7109375" style="1" customWidth="1"/>
    <col min="12543" max="12543" width="17" style="1" customWidth="1"/>
    <col min="12544" max="12544" width="5.5703125" style="1" customWidth="1"/>
    <col min="12545" max="12545" width="0.42578125" style="1" customWidth="1"/>
    <col min="12546" max="12546" width="103" style="1" customWidth="1"/>
    <col min="12547" max="12547" width="22.28515625" style="1" customWidth="1"/>
    <col min="12548" max="12548" width="2.28515625" style="1" customWidth="1"/>
    <col min="12549" max="12549" width="22.28515625" style="1" customWidth="1"/>
    <col min="12550" max="12550" width="2.7109375" style="1" customWidth="1"/>
    <col min="12551" max="12551" width="1.42578125" style="1" customWidth="1"/>
    <col min="12552" max="12795" width="12.7109375" style="1"/>
    <col min="12796" max="12796" width="5.7109375" style="1" bestFit="1" customWidth="1"/>
    <col min="12797" max="12797" width="2.7109375" style="1" bestFit="1" customWidth="1"/>
    <col min="12798" max="12798" width="2.7109375" style="1" customWidth="1"/>
    <col min="12799" max="12799" width="17" style="1" customWidth="1"/>
    <col min="12800" max="12800" width="5.5703125" style="1" customWidth="1"/>
    <col min="12801" max="12801" width="0.42578125" style="1" customWidth="1"/>
    <col min="12802" max="12802" width="103" style="1" customWidth="1"/>
    <col min="12803" max="12803" width="22.28515625" style="1" customWidth="1"/>
    <col min="12804" max="12804" width="2.28515625" style="1" customWidth="1"/>
    <col min="12805" max="12805" width="22.28515625" style="1" customWidth="1"/>
    <col min="12806" max="12806" width="2.7109375" style="1" customWidth="1"/>
    <col min="12807" max="12807" width="1.42578125" style="1" customWidth="1"/>
    <col min="12808" max="13051" width="12.7109375" style="1"/>
    <col min="13052" max="13052" width="5.7109375" style="1" bestFit="1" customWidth="1"/>
    <col min="13053" max="13053" width="2.7109375" style="1" bestFit="1" customWidth="1"/>
    <col min="13054" max="13054" width="2.7109375" style="1" customWidth="1"/>
    <col min="13055" max="13055" width="17" style="1" customWidth="1"/>
    <col min="13056" max="13056" width="5.5703125" style="1" customWidth="1"/>
    <col min="13057" max="13057" width="0.42578125" style="1" customWidth="1"/>
    <col min="13058" max="13058" width="103" style="1" customWidth="1"/>
    <col min="13059" max="13059" width="22.28515625" style="1" customWidth="1"/>
    <col min="13060" max="13060" width="2.28515625" style="1" customWidth="1"/>
    <col min="13061" max="13061" width="22.28515625" style="1" customWidth="1"/>
    <col min="13062" max="13062" width="2.7109375" style="1" customWidth="1"/>
    <col min="13063" max="13063" width="1.42578125" style="1" customWidth="1"/>
    <col min="13064" max="13307" width="12.7109375" style="1"/>
    <col min="13308" max="13308" width="5.7109375" style="1" bestFit="1" customWidth="1"/>
    <col min="13309" max="13309" width="2.7109375" style="1" bestFit="1" customWidth="1"/>
    <col min="13310" max="13310" width="2.7109375" style="1" customWidth="1"/>
    <col min="13311" max="13311" width="17" style="1" customWidth="1"/>
    <col min="13312" max="13312" width="5.5703125" style="1" customWidth="1"/>
    <col min="13313" max="13313" width="0.42578125" style="1" customWidth="1"/>
    <col min="13314" max="13314" width="103" style="1" customWidth="1"/>
    <col min="13315" max="13315" width="22.28515625" style="1" customWidth="1"/>
    <col min="13316" max="13316" width="2.28515625" style="1" customWidth="1"/>
    <col min="13317" max="13317" width="22.28515625" style="1" customWidth="1"/>
    <col min="13318" max="13318" width="2.7109375" style="1" customWidth="1"/>
    <col min="13319" max="13319" width="1.42578125" style="1" customWidth="1"/>
    <col min="13320" max="13563" width="12.7109375" style="1"/>
    <col min="13564" max="13564" width="5.7109375" style="1" bestFit="1" customWidth="1"/>
    <col min="13565" max="13565" width="2.7109375" style="1" bestFit="1" customWidth="1"/>
    <col min="13566" max="13566" width="2.7109375" style="1" customWidth="1"/>
    <col min="13567" max="13567" width="17" style="1" customWidth="1"/>
    <col min="13568" max="13568" width="5.5703125" style="1" customWidth="1"/>
    <col min="13569" max="13569" width="0.42578125" style="1" customWidth="1"/>
    <col min="13570" max="13570" width="103" style="1" customWidth="1"/>
    <col min="13571" max="13571" width="22.28515625" style="1" customWidth="1"/>
    <col min="13572" max="13572" width="2.28515625" style="1" customWidth="1"/>
    <col min="13573" max="13573" width="22.28515625" style="1" customWidth="1"/>
    <col min="13574" max="13574" width="2.7109375" style="1" customWidth="1"/>
    <col min="13575" max="13575" width="1.42578125" style="1" customWidth="1"/>
    <col min="13576" max="13819" width="12.7109375" style="1"/>
    <col min="13820" max="13820" width="5.7109375" style="1" bestFit="1" customWidth="1"/>
    <col min="13821" max="13821" width="2.7109375" style="1" bestFit="1" customWidth="1"/>
    <col min="13822" max="13822" width="2.7109375" style="1" customWidth="1"/>
    <col min="13823" max="13823" width="17" style="1" customWidth="1"/>
    <col min="13824" max="13824" width="5.5703125" style="1" customWidth="1"/>
    <col min="13825" max="13825" width="0.42578125" style="1" customWidth="1"/>
    <col min="13826" max="13826" width="103" style="1" customWidth="1"/>
    <col min="13827" max="13827" width="22.28515625" style="1" customWidth="1"/>
    <col min="13828" max="13828" width="2.28515625" style="1" customWidth="1"/>
    <col min="13829" max="13829" width="22.28515625" style="1" customWidth="1"/>
    <col min="13830" max="13830" width="2.7109375" style="1" customWidth="1"/>
    <col min="13831" max="13831" width="1.42578125" style="1" customWidth="1"/>
    <col min="13832" max="14075" width="12.7109375" style="1"/>
    <col min="14076" max="14076" width="5.7109375" style="1" bestFit="1" customWidth="1"/>
    <col min="14077" max="14077" width="2.7109375" style="1" bestFit="1" customWidth="1"/>
    <col min="14078" max="14078" width="2.7109375" style="1" customWidth="1"/>
    <col min="14079" max="14079" width="17" style="1" customWidth="1"/>
    <col min="14080" max="14080" width="5.5703125" style="1" customWidth="1"/>
    <col min="14081" max="14081" width="0.42578125" style="1" customWidth="1"/>
    <col min="14082" max="14082" width="103" style="1" customWidth="1"/>
    <col min="14083" max="14083" width="22.28515625" style="1" customWidth="1"/>
    <col min="14084" max="14084" width="2.28515625" style="1" customWidth="1"/>
    <col min="14085" max="14085" width="22.28515625" style="1" customWidth="1"/>
    <col min="14086" max="14086" width="2.7109375" style="1" customWidth="1"/>
    <col min="14087" max="14087" width="1.42578125" style="1" customWidth="1"/>
    <col min="14088" max="14331" width="12.7109375" style="1"/>
    <col min="14332" max="14332" width="5.7109375" style="1" bestFit="1" customWidth="1"/>
    <col min="14333" max="14333" width="2.7109375" style="1" bestFit="1" customWidth="1"/>
    <col min="14334" max="14334" width="2.7109375" style="1" customWidth="1"/>
    <col min="14335" max="14335" width="17" style="1" customWidth="1"/>
    <col min="14336" max="14336" width="5.5703125" style="1" customWidth="1"/>
    <col min="14337" max="14337" width="0.42578125" style="1" customWidth="1"/>
    <col min="14338" max="14338" width="103" style="1" customWidth="1"/>
    <col min="14339" max="14339" width="22.28515625" style="1" customWidth="1"/>
    <col min="14340" max="14340" width="2.28515625" style="1" customWidth="1"/>
    <col min="14341" max="14341" width="22.28515625" style="1" customWidth="1"/>
    <col min="14342" max="14342" width="2.7109375" style="1" customWidth="1"/>
    <col min="14343" max="14343" width="1.42578125" style="1" customWidth="1"/>
    <col min="14344" max="14587" width="12.7109375" style="1"/>
    <col min="14588" max="14588" width="5.7109375" style="1" bestFit="1" customWidth="1"/>
    <col min="14589" max="14589" width="2.7109375" style="1" bestFit="1" customWidth="1"/>
    <col min="14590" max="14590" width="2.7109375" style="1" customWidth="1"/>
    <col min="14591" max="14591" width="17" style="1" customWidth="1"/>
    <col min="14592" max="14592" width="5.5703125" style="1" customWidth="1"/>
    <col min="14593" max="14593" width="0.42578125" style="1" customWidth="1"/>
    <col min="14594" max="14594" width="103" style="1" customWidth="1"/>
    <col min="14595" max="14595" width="22.28515625" style="1" customWidth="1"/>
    <col min="14596" max="14596" width="2.28515625" style="1" customWidth="1"/>
    <col min="14597" max="14597" width="22.28515625" style="1" customWidth="1"/>
    <col min="14598" max="14598" width="2.7109375" style="1" customWidth="1"/>
    <col min="14599" max="14599" width="1.42578125" style="1" customWidth="1"/>
    <col min="14600" max="14843" width="12.7109375" style="1"/>
    <col min="14844" max="14844" width="5.7109375" style="1" bestFit="1" customWidth="1"/>
    <col min="14845" max="14845" width="2.7109375" style="1" bestFit="1" customWidth="1"/>
    <col min="14846" max="14846" width="2.7109375" style="1" customWidth="1"/>
    <col min="14847" max="14847" width="17" style="1" customWidth="1"/>
    <col min="14848" max="14848" width="5.5703125" style="1" customWidth="1"/>
    <col min="14849" max="14849" width="0.42578125" style="1" customWidth="1"/>
    <col min="14850" max="14850" width="103" style="1" customWidth="1"/>
    <col min="14851" max="14851" width="22.28515625" style="1" customWidth="1"/>
    <col min="14852" max="14852" width="2.28515625" style="1" customWidth="1"/>
    <col min="14853" max="14853" width="22.28515625" style="1" customWidth="1"/>
    <col min="14854" max="14854" width="2.7109375" style="1" customWidth="1"/>
    <col min="14855" max="14855" width="1.42578125" style="1" customWidth="1"/>
    <col min="14856" max="15099" width="12.7109375" style="1"/>
    <col min="15100" max="15100" width="5.7109375" style="1" bestFit="1" customWidth="1"/>
    <col min="15101" max="15101" width="2.7109375" style="1" bestFit="1" customWidth="1"/>
    <col min="15102" max="15102" width="2.7109375" style="1" customWidth="1"/>
    <col min="15103" max="15103" width="17" style="1" customWidth="1"/>
    <col min="15104" max="15104" width="5.5703125" style="1" customWidth="1"/>
    <col min="15105" max="15105" width="0.42578125" style="1" customWidth="1"/>
    <col min="15106" max="15106" width="103" style="1" customWidth="1"/>
    <col min="15107" max="15107" width="22.28515625" style="1" customWidth="1"/>
    <col min="15108" max="15108" width="2.28515625" style="1" customWidth="1"/>
    <col min="15109" max="15109" width="22.28515625" style="1" customWidth="1"/>
    <col min="15110" max="15110" width="2.7109375" style="1" customWidth="1"/>
    <col min="15111" max="15111" width="1.42578125" style="1" customWidth="1"/>
    <col min="15112" max="15355" width="12.7109375" style="1"/>
    <col min="15356" max="15356" width="5.7109375" style="1" bestFit="1" customWidth="1"/>
    <col min="15357" max="15357" width="2.7109375" style="1" bestFit="1" customWidth="1"/>
    <col min="15358" max="15358" width="2.7109375" style="1" customWidth="1"/>
    <col min="15359" max="15359" width="17" style="1" customWidth="1"/>
    <col min="15360" max="15360" width="5.5703125" style="1" customWidth="1"/>
    <col min="15361" max="15361" width="0.42578125" style="1" customWidth="1"/>
    <col min="15362" max="15362" width="103" style="1" customWidth="1"/>
    <col min="15363" max="15363" width="22.28515625" style="1" customWidth="1"/>
    <col min="15364" max="15364" width="2.28515625" style="1" customWidth="1"/>
    <col min="15365" max="15365" width="22.28515625" style="1" customWidth="1"/>
    <col min="15366" max="15366" width="2.7109375" style="1" customWidth="1"/>
    <col min="15367" max="15367" width="1.42578125" style="1" customWidth="1"/>
    <col min="15368" max="15611" width="12.7109375" style="1"/>
    <col min="15612" max="15612" width="5.7109375" style="1" bestFit="1" customWidth="1"/>
    <col min="15613" max="15613" width="2.7109375" style="1" bestFit="1" customWidth="1"/>
    <col min="15614" max="15614" width="2.7109375" style="1" customWidth="1"/>
    <col min="15615" max="15615" width="17" style="1" customWidth="1"/>
    <col min="15616" max="15616" width="5.5703125" style="1" customWidth="1"/>
    <col min="15617" max="15617" width="0.42578125" style="1" customWidth="1"/>
    <col min="15618" max="15618" width="103" style="1" customWidth="1"/>
    <col min="15619" max="15619" width="22.28515625" style="1" customWidth="1"/>
    <col min="15620" max="15620" width="2.28515625" style="1" customWidth="1"/>
    <col min="15621" max="15621" width="22.28515625" style="1" customWidth="1"/>
    <col min="15622" max="15622" width="2.7109375" style="1" customWidth="1"/>
    <col min="15623" max="15623" width="1.42578125" style="1" customWidth="1"/>
    <col min="15624" max="15867" width="12.7109375" style="1"/>
    <col min="15868" max="15868" width="5.7109375" style="1" bestFit="1" customWidth="1"/>
    <col min="15869" max="15869" width="2.7109375" style="1" bestFit="1" customWidth="1"/>
    <col min="15870" max="15870" width="2.7109375" style="1" customWidth="1"/>
    <col min="15871" max="15871" width="17" style="1" customWidth="1"/>
    <col min="15872" max="15872" width="5.5703125" style="1" customWidth="1"/>
    <col min="15873" max="15873" width="0.42578125" style="1" customWidth="1"/>
    <col min="15874" max="15874" width="103" style="1" customWidth="1"/>
    <col min="15875" max="15875" width="22.28515625" style="1" customWidth="1"/>
    <col min="15876" max="15876" width="2.28515625" style="1" customWidth="1"/>
    <col min="15877" max="15877" width="22.28515625" style="1" customWidth="1"/>
    <col min="15878" max="15878" width="2.7109375" style="1" customWidth="1"/>
    <col min="15879" max="15879" width="1.42578125" style="1" customWidth="1"/>
    <col min="15880" max="16123" width="12.7109375" style="1"/>
    <col min="16124" max="16124" width="5.7109375" style="1" bestFit="1" customWidth="1"/>
    <col min="16125" max="16125" width="2.7109375" style="1" bestFit="1" customWidth="1"/>
    <col min="16126" max="16126" width="2.7109375" style="1" customWidth="1"/>
    <col min="16127" max="16127" width="17" style="1" customWidth="1"/>
    <col min="16128" max="16128" width="5.5703125" style="1" customWidth="1"/>
    <col min="16129" max="16129" width="0.42578125" style="1" customWidth="1"/>
    <col min="16130" max="16130" width="103" style="1" customWidth="1"/>
    <col min="16131" max="16131" width="22.28515625" style="1" customWidth="1"/>
    <col min="16132" max="16132" width="2.28515625" style="1" customWidth="1"/>
    <col min="16133" max="16133" width="22.28515625" style="1" customWidth="1"/>
    <col min="16134" max="16134" width="2.7109375" style="1" customWidth="1"/>
    <col min="16135" max="16135" width="1.42578125" style="1" customWidth="1"/>
    <col min="16136" max="16384" width="12.7109375" style="1"/>
  </cols>
  <sheetData>
    <row r="17" spans="1:11" ht="122.45" customHeight="1"/>
    <row r="18" spans="1:11" ht="3" customHeight="1" thickBot="1"/>
    <row r="19" spans="1:11" ht="7.5" customHeight="1">
      <c r="G19" s="75"/>
      <c r="H19" s="76"/>
      <c r="I19" s="76"/>
      <c r="J19" s="76"/>
      <c r="K19" s="77"/>
    </row>
    <row r="20" spans="1:11" s="49" customFormat="1" ht="23.25">
      <c r="E20" s="50"/>
      <c r="F20" s="50"/>
      <c r="G20" s="78" t="s">
        <v>0</v>
      </c>
      <c r="H20" s="79"/>
      <c r="I20" s="79"/>
      <c r="J20" s="79"/>
      <c r="K20" s="80"/>
    </row>
    <row r="21" spans="1:11" s="49" customFormat="1" ht="23.25">
      <c r="E21" s="50"/>
      <c r="F21" s="50"/>
      <c r="G21" s="78" t="s">
        <v>1</v>
      </c>
      <c r="H21" s="79"/>
      <c r="I21" s="79"/>
      <c r="J21" s="79"/>
      <c r="K21" s="80"/>
    </row>
    <row r="22" spans="1:11" s="5" customFormat="1" ht="20.25">
      <c r="E22" s="51"/>
      <c r="F22" s="51"/>
      <c r="G22" s="81" t="s">
        <v>59</v>
      </c>
      <c r="H22" s="82"/>
      <c r="I22" s="82"/>
      <c r="J22" s="82"/>
      <c r="K22" s="83"/>
    </row>
    <row r="23" spans="1:11" s="6" customFormat="1" ht="5.25" customHeight="1" thickBot="1">
      <c r="E23" s="51"/>
      <c r="F23" s="51"/>
      <c r="G23" s="84"/>
      <c r="H23" s="85"/>
      <c r="I23" s="85"/>
      <c r="J23" s="85"/>
      <c r="K23" s="86"/>
    </row>
    <row r="24" spans="1:11" ht="9" customHeight="1" thickBot="1"/>
    <row r="25" spans="1:11" ht="6" customHeight="1">
      <c r="E25" s="51"/>
      <c r="F25" s="51"/>
      <c r="G25" s="7"/>
      <c r="H25" s="8"/>
      <c r="I25" s="9"/>
      <c r="J25" s="10"/>
      <c r="K25" s="11"/>
    </row>
    <row r="26" spans="1:11" s="12" customFormat="1" ht="18.75" customHeight="1">
      <c r="B26" s="13"/>
      <c r="C26" s="13"/>
      <c r="D26" s="52"/>
      <c r="G26" s="14"/>
      <c r="H26" s="15">
        <v>2020</v>
      </c>
      <c r="I26" s="53"/>
      <c r="J26" s="16">
        <v>2019</v>
      </c>
      <c r="K26" s="17"/>
    </row>
    <row r="27" spans="1:11" ht="18.75">
      <c r="B27" s="18"/>
      <c r="C27" s="18"/>
      <c r="D27" s="19"/>
      <c r="E27" s="54" t="s">
        <v>60</v>
      </c>
      <c r="F27" s="54"/>
      <c r="G27" s="55" t="s">
        <v>2</v>
      </c>
      <c r="H27" s="21"/>
      <c r="I27" s="22"/>
      <c r="J27" s="23"/>
      <c r="K27" s="24"/>
    </row>
    <row r="28" spans="1:11" ht="6" customHeight="1">
      <c r="B28" s="18"/>
      <c r="C28" s="18"/>
      <c r="D28" s="19"/>
      <c r="E28" s="54" t="s">
        <v>60</v>
      </c>
      <c r="F28" s="54"/>
      <c r="G28" s="25"/>
      <c r="K28" s="24"/>
    </row>
    <row r="29" spans="1:11">
      <c r="D29" s="19"/>
      <c r="E29" s="54" t="s">
        <v>60</v>
      </c>
      <c r="F29" s="54"/>
      <c r="G29" s="55" t="s">
        <v>47</v>
      </c>
      <c r="H29" s="56">
        <f>SUM(H30:H36)</f>
        <v>1551905520.1599998</v>
      </c>
      <c r="I29" s="57"/>
      <c r="J29" s="56">
        <f>SUM(J30:J36)</f>
        <v>1899386849.3899999</v>
      </c>
      <c r="K29" s="24"/>
    </row>
    <row r="30" spans="1:11" ht="15" customHeight="1">
      <c r="A30" s="26"/>
      <c r="D30" s="19"/>
      <c r="E30" s="54" t="s">
        <v>60</v>
      </c>
      <c r="F30" s="54"/>
      <c r="G30" s="27" t="s">
        <v>3</v>
      </c>
      <c r="H30" s="58">
        <v>706861450.03999996</v>
      </c>
      <c r="I30" s="58"/>
      <c r="J30" s="58">
        <v>822587768.75999999</v>
      </c>
      <c r="K30" s="24"/>
    </row>
    <row r="31" spans="1:11" ht="15" customHeight="1">
      <c r="D31" s="19"/>
      <c r="E31" s="54" t="s">
        <v>60</v>
      </c>
      <c r="F31" s="54"/>
      <c r="G31" s="27" t="s">
        <v>4</v>
      </c>
      <c r="H31" s="58">
        <v>0</v>
      </c>
      <c r="I31" s="58"/>
      <c r="J31" s="58">
        <v>0</v>
      </c>
      <c r="K31" s="24"/>
    </row>
    <row r="32" spans="1:11" ht="15" customHeight="1">
      <c r="D32" s="19"/>
      <c r="E32" s="54" t="s">
        <v>60</v>
      </c>
      <c r="F32" s="54"/>
      <c r="G32" s="27" t="s">
        <v>5</v>
      </c>
      <c r="H32" s="58">
        <v>0</v>
      </c>
      <c r="I32" s="58"/>
      <c r="J32" s="58">
        <v>0</v>
      </c>
      <c r="K32" s="24"/>
    </row>
    <row r="33" spans="1:11" ht="15" customHeight="1">
      <c r="D33" s="19"/>
      <c r="E33" s="54" t="s">
        <v>60</v>
      </c>
      <c r="F33" s="54"/>
      <c r="G33" s="27" t="s">
        <v>6</v>
      </c>
      <c r="H33" s="58">
        <v>300462069.56999999</v>
      </c>
      <c r="I33" s="58"/>
      <c r="J33" s="58">
        <v>367829687.31999999</v>
      </c>
      <c r="K33" s="24"/>
    </row>
    <row r="34" spans="1:11" ht="15" customHeight="1">
      <c r="D34" s="19"/>
      <c r="E34" s="54" t="s">
        <v>60</v>
      </c>
      <c r="F34" s="54"/>
      <c r="G34" s="27" t="s">
        <v>48</v>
      </c>
      <c r="H34" s="58">
        <v>26934086.630000003</v>
      </c>
      <c r="I34" s="58"/>
      <c r="J34" s="58">
        <v>32428077.129999999</v>
      </c>
      <c r="K34" s="24"/>
    </row>
    <row r="35" spans="1:11" ht="15" customHeight="1">
      <c r="D35" s="19"/>
      <c r="E35" s="54" t="s">
        <v>60</v>
      </c>
      <c r="F35" s="54"/>
      <c r="G35" s="27" t="s">
        <v>49</v>
      </c>
      <c r="H35" s="58">
        <v>286139989.82000005</v>
      </c>
      <c r="I35" s="58"/>
      <c r="J35" s="58">
        <v>302169052.50999999</v>
      </c>
      <c r="K35" s="24"/>
    </row>
    <row r="36" spans="1:11" ht="15" customHeight="1">
      <c r="A36" s="30"/>
      <c r="D36" s="19"/>
      <c r="E36" s="54" t="s">
        <v>60</v>
      </c>
      <c r="F36" s="59"/>
      <c r="G36" s="27" t="s">
        <v>50</v>
      </c>
      <c r="H36" s="58">
        <v>231507924.09999999</v>
      </c>
      <c r="I36" s="58"/>
      <c r="J36" s="58">
        <v>374372263.66999996</v>
      </c>
      <c r="K36" s="24"/>
    </row>
    <row r="37" spans="1:11" ht="12" customHeight="1">
      <c r="D37" s="19"/>
      <c r="E37" s="54" t="s">
        <v>60</v>
      </c>
      <c r="G37" s="31"/>
      <c r="J37" s="2"/>
      <c r="K37" s="24"/>
    </row>
    <row r="38" spans="1:11" ht="16.5" customHeight="1">
      <c r="D38" s="19"/>
      <c r="E38" s="54"/>
      <c r="F38" s="54"/>
      <c r="G38" s="55" t="s">
        <v>51</v>
      </c>
      <c r="H38" s="61">
        <f>SUM(H41:H42)</f>
        <v>24351972886.639999</v>
      </c>
      <c r="I38" s="62"/>
      <c r="J38" s="61">
        <f>SUM(J41:J42)</f>
        <v>23643787129.600002</v>
      </c>
      <c r="K38" s="24"/>
    </row>
    <row r="39" spans="1:11" ht="16.5" customHeight="1">
      <c r="D39" s="19"/>
      <c r="E39" s="54"/>
      <c r="F39" s="54"/>
      <c r="G39" s="55" t="s">
        <v>52</v>
      </c>
      <c r="H39" s="63"/>
      <c r="I39" s="64"/>
      <c r="J39" s="63"/>
      <c r="K39" s="24"/>
    </row>
    <row r="40" spans="1:11" ht="16.5" customHeight="1">
      <c r="D40" s="19"/>
      <c r="E40" s="54"/>
      <c r="F40" s="54"/>
      <c r="G40" s="55" t="s">
        <v>53</v>
      </c>
      <c r="H40" s="63"/>
      <c r="I40" s="64"/>
      <c r="J40" s="63"/>
      <c r="K40" s="24"/>
    </row>
    <row r="41" spans="1:11" ht="34.5" customHeight="1">
      <c r="D41" s="19"/>
      <c r="E41" s="54" t="s">
        <v>60</v>
      </c>
      <c r="F41" s="54"/>
      <c r="G41" s="65" t="s">
        <v>54</v>
      </c>
      <c r="H41" s="60">
        <v>23920612687.470001</v>
      </c>
      <c r="I41" s="60"/>
      <c r="J41" s="60">
        <v>23395497561.52</v>
      </c>
      <c r="K41" s="24"/>
    </row>
    <row r="42" spans="1:11" ht="15" customHeight="1">
      <c r="D42" s="19"/>
      <c r="E42" s="54" t="s">
        <v>60</v>
      </c>
      <c r="F42" s="54"/>
      <c r="G42" s="27" t="s">
        <v>55</v>
      </c>
      <c r="H42" s="58">
        <v>431360199.1699996</v>
      </c>
      <c r="I42" s="58"/>
      <c r="J42" s="58">
        <v>248289568.0800004</v>
      </c>
      <c r="K42" s="24"/>
    </row>
    <row r="43" spans="1:11" s="33" customFormat="1" ht="6.6" customHeight="1">
      <c r="D43" s="19"/>
      <c r="E43" s="54" t="s">
        <v>60</v>
      </c>
      <c r="F43" s="66"/>
      <c r="G43" s="67"/>
      <c r="H43" s="34"/>
      <c r="I43" s="35"/>
      <c r="J43" s="34"/>
      <c r="K43" s="24"/>
    </row>
    <row r="44" spans="1:11" s="33" customFormat="1">
      <c r="D44" s="19"/>
      <c r="E44" s="54" t="s">
        <v>60</v>
      </c>
      <c r="F44" s="66"/>
      <c r="G44" s="55" t="s">
        <v>9</v>
      </c>
      <c r="H44" s="56">
        <f>SUM(H45:H49)</f>
        <v>7882852.5</v>
      </c>
      <c r="I44" s="57"/>
      <c r="J44" s="56">
        <f>SUM(J45:J49)</f>
        <v>7703300.9900000002</v>
      </c>
      <c r="K44" s="24"/>
    </row>
    <row r="45" spans="1:11" s="33" customFormat="1" ht="15" customHeight="1">
      <c r="D45" s="19"/>
      <c r="E45" s="54" t="s">
        <v>60</v>
      </c>
      <c r="F45" s="66"/>
      <c r="G45" s="27" t="s">
        <v>56</v>
      </c>
      <c r="H45" s="58">
        <v>156448.83000000002</v>
      </c>
      <c r="I45" s="58"/>
      <c r="J45" s="58">
        <v>186577.04</v>
      </c>
      <c r="K45" s="24"/>
    </row>
    <row r="46" spans="1:11" s="33" customFormat="1" ht="15" customHeight="1">
      <c r="D46" s="19"/>
      <c r="E46" s="54" t="s">
        <v>60</v>
      </c>
      <c r="F46" s="66"/>
      <c r="G46" s="27" t="s">
        <v>10</v>
      </c>
      <c r="H46" s="58">
        <v>0</v>
      </c>
      <c r="I46" s="58"/>
      <c r="J46" s="58">
        <v>0</v>
      </c>
      <c r="K46" s="24"/>
    </row>
    <row r="47" spans="1:11" s="33" customFormat="1" ht="15" customHeight="1">
      <c r="D47" s="19"/>
      <c r="E47" s="54" t="s">
        <v>60</v>
      </c>
      <c r="F47" s="66"/>
      <c r="G47" s="27" t="s">
        <v>11</v>
      </c>
      <c r="H47" s="58">
        <v>0</v>
      </c>
      <c r="I47" s="58"/>
      <c r="J47" s="58">
        <v>0</v>
      </c>
      <c r="K47" s="24"/>
    </row>
    <row r="48" spans="1:11" s="33" customFormat="1" ht="15" customHeight="1">
      <c r="D48" s="19"/>
      <c r="E48" s="54" t="s">
        <v>60</v>
      </c>
      <c r="F48" s="66"/>
      <c r="G48" s="27" t="s">
        <v>12</v>
      </c>
      <c r="H48" s="58">
        <v>0</v>
      </c>
      <c r="I48" s="58"/>
      <c r="J48" s="58">
        <v>0</v>
      </c>
      <c r="K48" s="24"/>
    </row>
    <row r="49" spans="4:11" s="33" customFormat="1" ht="15" customHeight="1">
      <c r="D49" s="19"/>
      <c r="E49" s="54" t="s">
        <v>60</v>
      </c>
      <c r="F49" s="66"/>
      <c r="G49" s="27" t="s">
        <v>13</v>
      </c>
      <c r="H49" s="58">
        <v>7726403.6699999999</v>
      </c>
      <c r="I49" s="58"/>
      <c r="J49" s="58">
        <v>7516723.9500000002</v>
      </c>
      <c r="K49" s="24"/>
    </row>
    <row r="50" spans="4:11" ht="6.6" customHeight="1">
      <c r="D50" s="19"/>
      <c r="E50" s="54" t="s">
        <v>60</v>
      </c>
      <c r="F50" s="54"/>
      <c r="G50" s="36"/>
      <c r="H50" s="28"/>
      <c r="I50" s="29"/>
      <c r="J50" s="28"/>
      <c r="K50" s="24"/>
    </row>
    <row r="51" spans="4:11" s="33" customFormat="1">
      <c r="D51" s="19"/>
      <c r="E51" s="54" t="s">
        <v>60</v>
      </c>
      <c r="F51" s="66"/>
      <c r="G51" s="55" t="s">
        <v>14</v>
      </c>
      <c r="H51" s="68">
        <f>+H29+H38+H44</f>
        <v>25911761259.299999</v>
      </c>
      <c r="I51" s="69"/>
      <c r="J51" s="68">
        <f>+J29+J38+J44</f>
        <v>25550877279.980003</v>
      </c>
      <c r="K51" s="24"/>
    </row>
    <row r="52" spans="4:11" ht="21" customHeight="1">
      <c r="D52" s="19"/>
      <c r="E52" s="54" t="s">
        <v>60</v>
      </c>
      <c r="F52" s="54"/>
      <c r="G52" s="37"/>
      <c r="H52" s="38"/>
      <c r="I52" s="39"/>
      <c r="J52" s="38"/>
      <c r="K52" s="24"/>
    </row>
    <row r="53" spans="4:11">
      <c r="D53" s="19"/>
      <c r="E53" s="54" t="s">
        <v>60</v>
      </c>
      <c r="F53" s="54"/>
      <c r="G53" s="55" t="s">
        <v>15</v>
      </c>
      <c r="H53" s="39"/>
      <c r="I53" s="39"/>
      <c r="J53" s="39"/>
      <c r="K53" s="24"/>
    </row>
    <row r="54" spans="4:11" ht="6" customHeight="1">
      <c r="D54" s="19"/>
      <c r="E54" s="54" t="s">
        <v>60</v>
      </c>
      <c r="F54" s="54"/>
      <c r="G54" s="20"/>
      <c r="H54" s="39"/>
      <c r="I54" s="39"/>
      <c r="J54" s="39"/>
      <c r="K54" s="24"/>
    </row>
    <row r="55" spans="4:11">
      <c r="D55" s="19"/>
      <c r="E55" s="54" t="s">
        <v>60</v>
      </c>
      <c r="F55" s="54"/>
      <c r="G55" s="55" t="s">
        <v>16</v>
      </c>
      <c r="H55" s="56">
        <f>SUM(H56:H58)</f>
        <v>8346643445.9199991</v>
      </c>
      <c r="I55" s="57"/>
      <c r="J55" s="56">
        <f>SUM(J56:J58)</f>
        <v>8376186310.5200005</v>
      </c>
      <c r="K55" s="24"/>
    </row>
    <row r="56" spans="4:11" ht="15" customHeight="1">
      <c r="D56" s="19"/>
      <c r="E56" s="54" t="s">
        <v>60</v>
      </c>
      <c r="F56" s="54"/>
      <c r="G56" s="27" t="s">
        <v>17</v>
      </c>
      <c r="H56" s="58">
        <v>7087380345.3899994</v>
      </c>
      <c r="I56" s="29"/>
      <c r="J56" s="58">
        <v>6689854252.8600006</v>
      </c>
      <c r="K56" s="24"/>
    </row>
    <row r="57" spans="4:11" ht="15" customHeight="1">
      <c r="D57" s="19"/>
      <c r="E57" s="54" t="s">
        <v>60</v>
      </c>
      <c r="F57" s="54"/>
      <c r="G57" s="27" t="s">
        <v>18</v>
      </c>
      <c r="H57" s="58">
        <v>308970470.83000004</v>
      </c>
      <c r="I57" s="29"/>
      <c r="J57" s="58">
        <v>471146534.00000006</v>
      </c>
      <c r="K57" s="24"/>
    </row>
    <row r="58" spans="4:11" ht="15" customHeight="1">
      <c r="D58" s="19"/>
      <c r="E58" s="54" t="s">
        <v>60</v>
      </c>
      <c r="F58" s="54"/>
      <c r="G58" s="27" t="s">
        <v>19</v>
      </c>
      <c r="H58" s="58">
        <v>950292629.69999993</v>
      </c>
      <c r="I58" s="29"/>
      <c r="J58" s="58">
        <v>1215185523.6600001</v>
      </c>
      <c r="K58" s="24"/>
    </row>
    <row r="59" spans="4:11" ht="6.6" customHeight="1">
      <c r="D59" s="19"/>
      <c r="E59" s="54" t="s">
        <v>60</v>
      </c>
      <c r="F59" s="54"/>
      <c r="G59" s="40"/>
      <c r="H59" s="41"/>
      <c r="I59" s="39"/>
      <c r="J59" s="41"/>
      <c r="K59" s="24"/>
    </row>
    <row r="60" spans="4:11">
      <c r="D60" s="19"/>
      <c r="E60" s="54" t="s">
        <v>60</v>
      </c>
      <c r="F60" s="54"/>
      <c r="G60" s="55" t="s">
        <v>8</v>
      </c>
      <c r="H60" s="56">
        <f>SUM(H61:H69)</f>
        <v>12676703858.730001</v>
      </c>
      <c r="I60" s="57"/>
      <c r="J60" s="56">
        <f>SUM(J61:J69)</f>
        <v>12502893381.759998</v>
      </c>
      <c r="K60" s="24"/>
    </row>
    <row r="61" spans="4:11" ht="15" customHeight="1">
      <c r="D61" s="19"/>
      <c r="E61" s="54" t="s">
        <v>60</v>
      </c>
      <c r="F61" s="54"/>
      <c r="G61" s="27" t="s">
        <v>20</v>
      </c>
      <c r="H61" s="58">
        <v>10758610317.960001</v>
      </c>
      <c r="I61" s="29"/>
      <c r="J61" s="58">
        <v>11179602508.120001</v>
      </c>
      <c r="K61" s="24"/>
    </row>
    <row r="62" spans="4:11" ht="15" customHeight="1">
      <c r="D62" s="19"/>
      <c r="E62" s="54" t="s">
        <v>60</v>
      </c>
      <c r="F62" s="54"/>
      <c r="G62" s="27" t="s">
        <v>21</v>
      </c>
      <c r="H62" s="58">
        <v>137891291.44</v>
      </c>
      <c r="I62" s="29"/>
      <c r="J62" s="58">
        <v>234042309.13999999</v>
      </c>
      <c r="K62" s="24"/>
    </row>
    <row r="63" spans="4:11" ht="15" customHeight="1">
      <c r="D63" s="19"/>
      <c r="E63" s="54" t="s">
        <v>60</v>
      </c>
      <c r="F63" s="54"/>
      <c r="G63" s="27" t="s">
        <v>22</v>
      </c>
      <c r="H63" s="58">
        <v>18197500.870000001</v>
      </c>
      <c r="I63" s="29"/>
      <c r="J63" s="58">
        <v>10414792.810000001</v>
      </c>
      <c r="K63" s="24"/>
    </row>
    <row r="64" spans="4:11" ht="15" customHeight="1">
      <c r="D64" s="19"/>
      <c r="E64" s="54" t="s">
        <v>60</v>
      </c>
      <c r="F64" s="54"/>
      <c r="G64" s="27" t="s">
        <v>23</v>
      </c>
      <c r="H64" s="58">
        <v>193010282.45999998</v>
      </c>
      <c r="I64" s="29"/>
      <c r="J64" s="58">
        <v>161618247.24000001</v>
      </c>
      <c r="K64" s="24"/>
    </row>
    <row r="65" spans="4:11" ht="15" customHeight="1">
      <c r="D65" s="19"/>
      <c r="E65" s="54" t="s">
        <v>60</v>
      </c>
      <c r="F65" s="54"/>
      <c r="G65" s="27" t="s">
        <v>24</v>
      </c>
      <c r="H65" s="58">
        <v>1565019804.8699999</v>
      </c>
      <c r="I65" s="29"/>
      <c r="J65" s="58">
        <v>907540101.22000003</v>
      </c>
      <c r="K65" s="24"/>
    </row>
    <row r="66" spans="4:11" ht="15" customHeight="1">
      <c r="D66" s="19"/>
      <c r="E66" s="54" t="s">
        <v>60</v>
      </c>
      <c r="F66" s="54"/>
      <c r="G66" s="27" t="s">
        <v>25</v>
      </c>
      <c r="H66" s="58">
        <v>0</v>
      </c>
      <c r="I66" s="29"/>
      <c r="J66" s="58">
        <v>0</v>
      </c>
      <c r="K66" s="24"/>
    </row>
    <row r="67" spans="4:11" ht="15" customHeight="1">
      <c r="D67" s="19"/>
      <c r="E67" s="54" t="s">
        <v>60</v>
      </c>
      <c r="F67" s="54"/>
      <c r="G67" s="27" t="s">
        <v>26</v>
      </c>
      <c r="H67" s="58">
        <v>0</v>
      </c>
      <c r="I67" s="29"/>
      <c r="J67" s="58">
        <v>0</v>
      </c>
      <c r="K67" s="24"/>
    </row>
    <row r="68" spans="4:11" ht="15" customHeight="1">
      <c r="D68" s="19"/>
      <c r="E68" s="54" t="s">
        <v>60</v>
      </c>
      <c r="F68" s="54"/>
      <c r="G68" s="27" t="s">
        <v>27</v>
      </c>
      <c r="H68" s="58">
        <v>3974661.13</v>
      </c>
      <c r="I68" s="29"/>
      <c r="J68" s="58">
        <v>9675423.2300000004</v>
      </c>
      <c r="K68" s="24"/>
    </row>
    <row r="69" spans="4:11" ht="15" customHeight="1">
      <c r="D69" s="19"/>
      <c r="E69" s="54" t="s">
        <v>60</v>
      </c>
      <c r="F69" s="54"/>
      <c r="G69" s="27" t="s">
        <v>28</v>
      </c>
      <c r="H69" s="58">
        <v>0</v>
      </c>
      <c r="I69" s="29"/>
      <c r="J69" s="58">
        <v>0</v>
      </c>
      <c r="K69" s="24"/>
    </row>
    <row r="70" spans="4:11" ht="6.6" customHeight="1">
      <c r="D70" s="19"/>
      <c r="E70" s="54" t="s">
        <v>60</v>
      </c>
      <c r="F70" s="54"/>
      <c r="G70" s="37"/>
      <c r="H70" s="58"/>
      <c r="I70" s="32"/>
      <c r="J70" s="58"/>
      <c r="K70" s="24"/>
    </row>
    <row r="71" spans="4:11">
      <c r="D71" s="19"/>
      <c r="E71" s="54" t="s">
        <v>60</v>
      </c>
      <c r="F71" s="54"/>
      <c r="G71" s="55" t="s">
        <v>7</v>
      </c>
      <c r="H71" s="56">
        <f>SUM(H72:H74)</f>
        <v>4267301679.2999997</v>
      </c>
      <c r="I71" s="57"/>
      <c r="J71" s="56">
        <f>SUM(J72:J74)</f>
        <v>4414847221.5599995</v>
      </c>
      <c r="K71" s="24"/>
    </row>
    <row r="72" spans="4:11" ht="15" customHeight="1">
      <c r="D72" s="19"/>
      <c r="E72" s="54" t="s">
        <v>60</v>
      </c>
      <c r="F72" s="54"/>
      <c r="G72" s="27" t="s">
        <v>29</v>
      </c>
      <c r="H72" s="58">
        <v>2450302086.1999998</v>
      </c>
      <c r="I72" s="58"/>
      <c r="J72" s="58">
        <v>2499788417.5500002</v>
      </c>
      <c r="K72" s="24"/>
    </row>
    <row r="73" spans="4:11" ht="15" customHeight="1">
      <c r="D73" s="19"/>
      <c r="E73" s="54" t="s">
        <v>60</v>
      </c>
      <c r="F73" s="54"/>
      <c r="G73" s="27" t="s">
        <v>30</v>
      </c>
      <c r="H73" s="58">
        <v>1716331973.6300001</v>
      </c>
      <c r="I73" s="58"/>
      <c r="J73" s="58">
        <v>1619312516.99</v>
      </c>
      <c r="K73" s="24"/>
    </row>
    <row r="74" spans="4:11" ht="15" customHeight="1">
      <c r="D74" s="19"/>
      <c r="E74" s="54" t="s">
        <v>60</v>
      </c>
      <c r="F74" s="54"/>
      <c r="G74" s="27" t="s">
        <v>31</v>
      </c>
      <c r="H74" s="58">
        <v>100667619.47</v>
      </c>
      <c r="I74" s="58"/>
      <c r="J74" s="58">
        <v>295746287.01999998</v>
      </c>
      <c r="K74" s="24"/>
    </row>
    <row r="75" spans="4:11" ht="6.6" customHeight="1">
      <c r="D75" s="19"/>
      <c r="E75" s="54" t="s">
        <v>60</v>
      </c>
      <c r="F75" s="54"/>
      <c r="G75" s="37"/>
      <c r="H75" s="32"/>
      <c r="I75" s="32"/>
      <c r="J75" s="32"/>
      <c r="K75" s="24"/>
    </row>
    <row r="76" spans="4:11">
      <c r="D76" s="19"/>
      <c r="E76" s="54" t="s">
        <v>60</v>
      </c>
      <c r="F76" s="54"/>
      <c r="G76" s="55" t="s">
        <v>32</v>
      </c>
      <c r="H76" s="56">
        <f>SUM(H77:H81)</f>
        <v>378268641.32999998</v>
      </c>
      <c r="I76" s="57"/>
      <c r="J76" s="56">
        <f>SUM(J77:J81)</f>
        <v>446423870.92000002</v>
      </c>
      <c r="K76" s="24"/>
    </row>
    <row r="77" spans="4:11" ht="15" customHeight="1">
      <c r="D77" s="19"/>
      <c r="E77" s="54" t="s">
        <v>60</v>
      </c>
      <c r="F77" s="54"/>
      <c r="G77" s="27" t="s">
        <v>33</v>
      </c>
      <c r="H77" s="58">
        <v>378268641.32999998</v>
      </c>
      <c r="I77" s="58"/>
      <c r="J77" s="58">
        <v>446423870.92000002</v>
      </c>
      <c r="K77" s="24"/>
    </row>
    <row r="78" spans="4:11" ht="15" customHeight="1">
      <c r="D78" s="19"/>
      <c r="E78" s="54" t="s">
        <v>60</v>
      </c>
      <c r="F78" s="54"/>
      <c r="G78" s="27" t="s">
        <v>34</v>
      </c>
      <c r="H78" s="58">
        <v>0</v>
      </c>
      <c r="I78" s="58"/>
      <c r="J78" s="58">
        <v>0</v>
      </c>
      <c r="K78" s="24"/>
    </row>
    <row r="79" spans="4:11" ht="15" customHeight="1">
      <c r="D79" s="19"/>
      <c r="E79" s="54" t="s">
        <v>60</v>
      </c>
      <c r="F79" s="54"/>
      <c r="G79" s="27" t="s">
        <v>35</v>
      </c>
      <c r="H79" s="58">
        <v>0</v>
      </c>
      <c r="I79" s="58"/>
      <c r="J79" s="58">
        <v>0</v>
      </c>
      <c r="K79" s="24"/>
    </row>
    <row r="80" spans="4:11" ht="15" customHeight="1">
      <c r="D80" s="19"/>
      <c r="E80" s="54" t="s">
        <v>60</v>
      </c>
      <c r="F80" s="54"/>
      <c r="G80" s="27" t="s">
        <v>36</v>
      </c>
      <c r="H80" s="58">
        <v>0</v>
      </c>
      <c r="I80" s="58"/>
      <c r="J80" s="58">
        <v>0</v>
      </c>
      <c r="K80" s="24"/>
    </row>
    <row r="81" spans="1:11" ht="15" customHeight="1">
      <c r="D81" s="19"/>
      <c r="E81" s="54" t="s">
        <v>60</v>
      </c>
      <c r="F81" s="54"/>
      <c r="G81" s="27" t="s">
        <v>37</v>
      </c>
      <c r="H81" s="58">
        <v>0</v>
      </c>
      <c r="I81" s="58"/>
      <c r="J81" s="58">
        <v>0</v>
      </c>
      <c r="K81" s="24"/>
    </row>
    <row r="82" spans="1:11" ht="6.6" customHeight="1">
      <c r="D82" s="19"/>
      <c r="E82" s="54" t="s">
        <v>60</v>
      </c>
      <c r="F82" s="54"/>
      <c r="G82" s="36"/>
      <c r="H82" s="28"/>
      <c r="I82" s="29"/>
      <c r="J82" s="28"/>
      <c r="K82" s="24"/>
    </row>
    <row r="83" spans="1:11">
      <c r="D83" s="19"/>
      <c r="E83" s="54" t="s">
        <v>60</v>
      </c>
      <c r="F83" s="54"/>
      <c r="G83" s="55" t="s">
        <v>38</v>
      </c>
      <c r="H83" s="56">
        <f>SUM(H84:H89)</f>
        <v>134765112.82999998</v>
      </c>
      <c r="I83" s="57"/>
      <c r="J83" s="56">
        <f>SUM(J84:J89)</f>
        <v>114821468.72</v>
      </c>
      <c r="K83" s="24"/>
    </row>
    <row r="84" spans="1:11" ht="15" customHeight="1">
      <c r="D84" s="19"/>
      <c r="E84" s="54" t="s">
        <v>60</v>
      </c>
      <c r="F84" s="54"/>
      <c r="G84" s="27" t="s">
        <v>39</v>
      </c>
      <c r="H84" s="58">
        <v>97292445.849999994</v>
      </c>
      <c r="I84" s="58"/>
      <c r="J84" s="58">
        <v>105044591.34</v>
      </c>
      <c r="K84" s="24"/>
    </row>
    <row r="85" spans="1:11" ht="15" customHeight="1">
      <c r="D85" s="19"/>
      <c r="E85" s="54" t="s">
        <v>60</v>
      </c>
      <c r="F85" s="54"/>
      <c r="G85" s="27" t="s">
        <v>40</v>
      </c>
      <c r="H85" s="58">
        <v>0</v>
      </c>
      <c r="I85" s="58"/>
      <c r="J85" s="58">
        <v>0</v>
      </c>
      <c r="K85" s="24"/>
    </row>
    <row r="86" spans="1:11" ht="15" customHeight="1">
      <c r="D86" s="19"/>
      <c r="E86" s="54" t="s">
        <v>60</v>
      </c>
      <c r="F86" s="54"/>
      <c r="G86" s="27" t="s">
        <v>41</v>
      </c>
      <c r="H86" s="58">
        <v>0</v>
      </c>
      <c r="I86" s="58"/>
      <c r="J86" s="58">
        <v>0</v>
      </c>
      <c r="K86" s="24"/>
    </row>
    <row r="87" spans="1:11" ht="15" customHeight="1">
      <c r="D87" s="19"/>
      <c r="E87" s="54" t="s">
        <v>60</v>
      </c>
      <c r="F87" s="54"/>
      <c r="G87" s="27" t="s">
        <v>57</v>
      </c>
      <c r="H87" s="58">
        <v>0</v>
      </c>
      <c r="I87" s="58"/>
      <c r="J87" s="58">
        <v>0</v>
      </c>
      <c r="K87" s="24"/>
    </row>
    <row r="88" spans="1:11" ht="15" customHeight="1">
      <c r="D88" s="19"/>
      <c r="E88" s="54" t="s">
        <v>60</v>
      </c>
      <c r="F88" s="54"/>
      <c r="G88" s="27" t="s">
        <v>42</v>
      </c>
      <c r="H88" s="58">
        <v>0</v>
      </c>
      <c r="I88" s="58"/>
      <c r="J88" s="58">
        <v>0</v>
      </c>
      <c r="K88" s="24"/>
    </row>
    <row r="89" spans="1:11" ht="15" customHeight="1">
      <c r="D89" s="19"/>
      <c r="E89" s="54" t="s">
        <v>60</v>
      </c>
      <c r="F89" s="54"/>
      <c r="G89" s="27" t="s">
        <v>43</v>
      </c>
      <c r="H89" s="58">
        <v>37472666.980000004</v>
      </c>
      <c r="I89" s="58"/>
      <c r="J89" s="58">
        <v>9776877.3800000008</v>
      </c>
      <c r="K89" s="24"/>
    </row>
    <row r="90" spans="1:11" ht="6.6" customHeight="1">
      <c r="D90" s="19"/>
      <c r="E90" s="54" t="s">
        <v>60</v>
      </c>
      <c r="F90" s="54"/>
      <c r="G90" s="36"/>
      <c r="H90" s="28"/>
      <c r="I90" s="29"/>
      <c r="J90" s="28"/>
      <c r="K90" s="24"/>
    </row>
    <row r="91" spans="1:11">
      <c r="D91" s="19"/>
      <c r="E91" s="54" t="s">
        <v>60</v>
      </c>
      <c r="F91" s="54"/>
      <c r="G91" s="55" t="s">
        <v>44</v>
      </c>
      <c r="H91" s="56">
        <f>+H92</f>
        <v>2148413.75</v>
      </c>
      <c r="I91" s="57"/>
      <c r="J91" s="56">
        <f>+J92</f>
        <v>4345407.32</v>
      </c>
      <c r="K91" s="24"/>
    </row>
    <row r="92" spans="1:11" ht="15" customHeight="1">
      <c r="D92" s="19"/>
      <c r="E92" s="54" t="s">
        <v>60</v>
      </c>
      <c r="F92" s="54"/>
      <c r="G92" s="27" t="s">
        <v>45</v>
      </c>
      <c r="H92" s="58">
        <v>2148413.75</v>
      </c>
      <c r="I92" s="58"/>
      <c r="J92" s="58">
        <v>4345407.32</v>
      </c>
      <c r="K92" s="24"/>
    </row>
    <row r="93" spans="1:11" ht="6.6" customHeight="1">
      <c r="D93" s="19"/>
      <c r="E93" s="54" t="s">
        <v>60</v>
      </c>
      <c r="G93" s="40"/>
      <c r="H93" s="38"/>
      <c r="I93" s="39"/>
      <c r="J93" s="38"/>
      <c r="K93" s="24"/>
    </row>
    <row r="94" spans="1:11" s="33" customFormat="1">
      <c r="D94" s="19"/>
      <c r="E94" s="54" t="s">
        <v>60</v>
      </c>
      <c r="F94" s="70"/>
      <c r="G94" s="55" t="s">
        <v>46</v>
      </c>
      <c r="H94" s="68">
        <f>+H55+H60+H71+H76+H83+H91</f>
        <v>25805831151.860004</v>
      </c>
      <c r="I94" s="69"/>
      <c r="J94" s="68">
        <f>+J55+J60+J71+J76+J83+J91</f>
        <v>25859517660.799995</v>
      </c>
      <c r="K94" s="42"/>
    </row>
    <row r="95" spans="1:11" s="43" customFormat="1" ht="23.45" customHeight="1" thickBot="1">
      <c r="D95" s="19"/>
      <c r="E95" s="54" t="s">
        <v>60</v>
      </c>
      <c r="F95" s="71"/>
      <c r="G95" s="72" t="s">
        <v>58</v>
      </c>
      <c r="H95" s="73">
        <f>+H51-H94</f>
        <v>105930107.43999481</v>
      </c>
      <c r="I95" s="74"/>
      <c r="J95" s="73">
        <f>+J51-J94</f>
        <v>-308640380.81999207</v>
      </c>
      <c r="K95" s="44"/>
    </row>
    <row r="96" spans="1:11" ht="8.4499999999999993" customHeight="1" thickTop="1" thickBot="1">
      <c r="A96" s="18"/>
      <c r="B96" s="18"/>
      <c r="C96" s="18"/>
      <c r="E96" s="54"/>
      <c r="F96" s="51"/>
      <c r="G96" s="45"/>
      <c r="H96" s="46"/>
      <c r="I96" s="46"/>
      <c r="J96" s="46"/>
      <c r="K96" s="47"/>
    </row>
    <row r="97" spans="1:11" ht="21.6" customHeight="1">
      <c r="A97" s="18"/>
      <c r="B97" s="18"/>
      <c r="C97" s="18"/>
      <c r="E97" s="54" t="s">
        <v>60</v>
      </c>
      <c r="G97" s="87"/>
      <c r="H97" s="87"/>
      <c r="I97" s="87"/>
      <c r="J97" s="87"/>
    </row>
    <row r="98" spans="1:11" ht="16.899999999999999" customHeight="1">
      <c r="A98" s="18"/>
      <c r="B98" s="18"/>
      <c r="C98" s="18"/>
      <c r="E98" s="54" t="s">
        <v>60</v>
      </c>
      <c r="G98" s="88"/>
      <c r="H98" s="89"/>
      <c r="I98" s="89"/>
      <c r="J98" s="90"/>
    </row>
    <row r="99" spans="1:11" s="4" customFormat="1" ht="34.9" customHeight="1">
      <c r="A99" s="18"/>
      <c r="B99" s="18"/>
      <c r="C99" s="18"/>
      <c r="D99" s="1"/>
      <c r="E99" s="54"/>
      <c r="F99" s="48"/>
      <c r="G99" s="91" t="s">
        <v>61</v>
      </c>
      <c r="H99" s="92"/>
      <c r="I99" s="92"/>
      <c r="J99" s="92"/>
      <c r="K99" s="92"/>
    </row>
  </sheetData>
  <mergeCells count="7">
    <mergeCell ref="G99:K99"/>
    <mergeCell ref="G19:K19"/>
    <mergeCell ref="G20:K20"/>
    <mergeCell ref="G21:K21"/>
    <mergeCell ref="G22:K22"/>
    <mergeCell ref="G23:K23"/>
    <mergeCell ref="G97:J97"/>
  </mergeCells>
  <pageMargins left="0.15748031496062992" right="0.35433070866141736" top="0.51181102362204722" bottom="0.11811023622047245" header="0.23622047244094491" footer="0.31496062992125984"/>
  <pageSetup paperSize="9" scale="50" orientation="portrait" r:id="rId1"/>
  <ignoredErrors>
    <ignoredError sqref="G9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Carmen Ramos</cp:lastModifiedBy>
  <cp:lastPrinted>2020-04-21T15:38:12Z</cp:lastPrinted>
  <dcterms:created xsi:type="dcterms:W3CDTF">2019-04-11T16:49:47Z</dcterms:created>
  <dcterms:modified xsi:type="dcterms:W3CDTF">2021-05-07T12:58:33Z</dcterms:modified>
</cp:coreProperties>
</file>