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LAJURIDICO\Documents\TRANSPARENCIA FISCAL\2020\CONTABILIDAD\Por tomos\TOMO II PODER EJECUTIVO\"/>
    </mc:Choice>
  </mc:AlternateContent>
  <bookViews>
    <workbookView xWindow="0" yWindow="0" windowWidth="28800" windowHeight="12300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1" l="1"/>
  <c r="I36" i="1"/>
  <c r="I34" i="1"/>
  <c r="I32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16" i="1"/>
  <c r="I13" i="1"/>
  <c r="O38" i="1" l="1"/>
  <c r="O36" i="1"/>
  <c r="O34" i="1"/>
  <c r="O32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5" i="1" s="1"/>
  <c r="O17" i="1"/>
  <c r="O16" i="1"/>
  <c r="O13" i="1"/>
  <c r="M41" i="1" l="1"/>
  <c r="K41" i="1"/>
  <c r="G41" i="1"/>
  <c r="E41" i="1"/>
  <c r="O41" i="1"/>
  <c r="M15" i="1"/>
  <c r="K15" i="1"/>
  <c r="I15" i="1"/>
  <c r="I41" i="1" s="1"/>
  <c r="G15" i="1"/>
  <c r="E15" i="1"/>
</calcChain>
</file>

<file path=xl/sharedStrings.xml><?xml version="1.0" encoding="utf-8"?>
<sst xmlns="http://schemas.openxmlformats.org/spreadsheetml/2006/main" count="32" uniqueCount="32">
  <si>
    <r>
      <t xml:space="preserve">PODER EJECUTIVO DEL ESTADO DE NAYARIT
</t>
    </r>
    <r>
      <rPr>
        <b/>
        <sz val="8.5"/>
        <color indexed="8"/>
        <rFont val="Arial Narrow"/>
        <family val="2"/>
      </rPr>
      <t xml:space="preserve">ESTADO ANALÍTICO DEL EJERCICIO DEL PRESUPUESTO DE EGRESOS
</t>
    </r>
    <r>
      <rPr>
        <b/>
        <sz val="7.5"/>
        <color indexed="8"/>
        <rFont val="Arial Narrow"/>
        <family val="2"/>
      </rPr>
      <t xml:space="preserve">CLASIFICACIÓN ADMINISTRATIVA
 </t>
    </r>
    <r>
      <rPr>
        <sz val="7.5"/>
        <color indexed="8"/>
        <rFont val="Arial Narrow"/>
        <family val="2"/>
      </rPr>
      <t>DEL 01 DE ENERO AL 31 DE DICIEMBRE DEL 2019</t>
    </r>
  </si>
  <si>
    <t>EGRESOS</t>
  </si>
  <si>
    <t>CONCEPTO</t>
  </si>
  <si>
    <t>SUBEJERCICIO</t>
  </si>
  <si>
    <t>APROBADO</t>
  </si>
  <si>
    <t>AMPLIACIONES/
(REDUCCIONES)</t>
  </si>
  <si>
    <t>MODIFICADO</t>
  </si>
  <si>
    <t>DEVENGADO</t>
  </si>
  <si>
    <t>PAGADO</t>
  </si>
  <si>
    <t>PODER LEGISLATIVO</t>
  </si>
  <si>
    <t>PODER EJECUTIVO</t>
  </si>
  <si>
    <t>DESPACHO DEL EJECUTIVO</t>
  </si>
  <si>
    <t>SECRETARÍA GENERAL DE GOBIERNO</t>
  </si>
  <si>
    <t>SECRETARÍA DE BIENESTAR E IGUALDAD SUSTANTIVA</t>
  </si>
  <si>
    <t>SECRETARÍA DE ADMINISTRACIÓN Y FINANZAS</t>
  </si>
  <si>
    <t>SECRETARÍA DE DESARROLLO SUSTENTABLE</t>
  </si>
  <si>
    <t>SECRETARÍA DE EDUCACIÓN</t>
  </si>
  <si>
    <t>SECRETARÍA DE LA CONTRALORÍA GENERAL</t>
  </si>
  <si>
    <t>SECRETARÍA DE TURISMO</t>
  </si>
  <si>
    <t>SECRETARÍA DE ECONOMÍA</t>
  </si>
  <si>
    <t>SECRETARÍA DE DESARROLLO RURAL</t>
  </si>
  <si>
    <t>SECRETARÍA DE INFRAESTRUCTURA</t>
  </si>
  <si>
    <t>SECRETARÍA DE SEGURIDAD Y PROTECCIÓN CIUDADANA</t>
  </si>
  <si>
    <t>EROGACIONES GENERALES</t>
  </si>
  <si>
    <t>JUBILACIONES Y PENSIONES</t>
  </si>
  <si>
    <t>SUBSIDIOS Y TRANSFERENCIAS</t>
  </si>
  <si>
    <t>PODER JUDICIAL</t>
  </si>
  <si>
    <t>ORGANISMOS AUTÓNOMOS</t>
  </si>
  <si>
    <t>MUNICIPIOS</t>
  </si>
  <si>
    <t>GASTO FEDERALIZADO</t>
  </si>
  <si>
    <t>TOTAL DEL GASTO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</si>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</sst>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80A]* #,##0.00_);[$$-80A]* \(#,##0.00\)"/>
    <numFmt numFmtId="165" formatCode="#,##0.00_);\(#,##0.00\)"/>
  </numFmts>
  <fonts count="9" x14ac:knownFonts="1">
    <font>
      <sz val="10"/>
      <color indexed="8"/>
      <name val="ARIAL"/>
      <charset val="1"/>
    </font>
    <font>
      <b/>
      <sz val="9"/>
      <color indexed="8"/>
      <name val="Arial Narrow"/>
      <family val="2"/>
    </font>
    <font>
      <b/>
      <sz val="8.5"/>
      <color indexed="8"/>
      <name val="Arial Narrow"/>
      <family val="2"/>
    </font>
    <font>
      <b/>
      <sz val="7.5"/>
      <color indexed="8"/>
      <name val="Arial Narrow"/>
      <family val="2"/>
    </font>
    <font>
      <sz val="7.5"/>
      <color indexed="8"/>
      <name val="Arial Narrow"/>
      <family val="2"/>
    </font>
    <font>
      <b/>
      <sz val="7"/>
      <color indexed="8"/>
      <name val="Arial Narrow"/>
      <family val="2"/>
    </font>
    <font>
      <b/>
      <sz val="6"/>
      <color indexed="8"/>
      <name val="Arial Narrow"/>
      <family val="2"/>
    </font>
    <font>
      <sz val="6"/>
      <color indexed="8"/>
      <name val="Arial Narrow"/>
      <family val="2"/>
    </font>
    <font>
      <sz val="9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71">
    <xf numFmtId="0" fontId="0" fillId="0" borderId="0" xfId="0">
      <alignment vertical="top"/>
    </xf>
    <xf numFmtId="0" fontId="0" fillId="2" borderId="1" xfId="0" applyFill="1" applyBorder="1">
      <alignment vertical="top"/>
    </xf>
    <xf numFmtId="0" fontId="0" fillId="2" borderId="2" xfId="0" applyFill="1" applyBorder="1">
      <alignment vertical="top"/>
    </xf>
    <xf numFmtId="0" fontId="0" fillId="2" borderId="3" xfId="0" applyFill="1" applyBorder="1">
      <alignment vertical="top"/>
    </xf>
    <xf numFmtId="0" fontId="0" fillId="2" borderId="4" xfId="0" applyFill="1" applyBorder="1">
      <alignment vertical="top"/>
    </xf>
    <xf numFmtId="0" fontId="5" fillId="2" borderId="0" xfId="0" applyFont="1" applyFill="1" applyAlignment="1">
      <alignment vertical="top" wrapText="1" readingOrder="1"/>
    </xf>
    <xf numFmtId="0" fontId="0" fillId="2" borderId="0" xfId="0" applyFill="1">
      <alignment vertical="top"/>
    </xf>
    <xf numFmtId="0" fontId="0" fillId="2" borderId="5" xfId="0" applyFill="1" applyBorder="1">
      <alignment vertical="top"/>
    </xf>
    <xf numFmtId="0" fontId="5" fillId="2" borderId="4" xfId="0" applyFont="1" applyFill="1" applyBorder="1" applyAlignment="1">
      <alignment vertical="top" wrapText="1" readingOrder="1"/>
    </xf>
    <xf numFmtId="0" fontId="5" fillId="2" borderId="4" xfId="0" applyFont="1" applyFill="1" applyBorder="1" applyAlignment="1">
      <alignment vertical="center" wrapText="1" readingOrder="1"/>
    </xf>
    <xf numFmtId="0" fontId="5" fillId="2" borderId="5" xfId="0" applyFont="1" applyFill="1" applyBorder="1" applyAlignment="1">
      <alignment horizontal="center" vertical="top" wrapText="1" readingOrder="1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5" fillId="2" borderId="6" xfId="0" applyFont="1" applyFill="1" applyBorder="1" applyAlignment="1">
      <alignment vertical="center" wrapText="1" readingOrder="1"/>
    </xf>
    <xf numFmtId="0" fontId="0" fillId="2" borderId="8" xfId="0" applyFill="1" applyBorder="1">
      <alignment vertical="top"/>
    </xf>
    <xf numFmtId="0" fontId="0" fillId="0" borderId="11" xfId="0" applyBorder="1">
      <alignment vertical="top"/>
    </xf>
    <xf numFmtId="0" fontId="5" fillId="0" borderId="11" xfId="0" applyFont="1" applyBorder="1" applyAlignment="1">
      <alignment vertical="top" wrapText="1" readingOrder="1"/>
    </xf>
    <xf numFmtId="0" fontId="0" fillId="0" borderId="0" xfId="0" applyAlignment="1"/>
    <xf numFmtId="164" fontId="6" fillId="0" borderId="2" xfId="0" applyNumberFormat="1" applyFont="1" applyBorder="1" applyAlignment="1">
      <alignment horizontal="right" vertical="center"/>
    </xf>
    <xf numFmtId="0" fontId="0" fillId="0" borderId="3" xfId="0" applyBorder="1" applyAlignment="1"/>
    <xf numFmtId="164" fontId="6" fillId="0" borderId="3" xfId="0" applyNumberFormat="1" applyFont="1" applyBorder="1" applyAlignment="1">
      <alignment horizontal="right" vertical="center"/>
    </xf>
    <xf numFmtId="0" fontId="0" fillId="0" borderId="5" xfId="0" applyBorder="1">
      <alignment vertical="top"/>
    </xf>
    <xf numFmtId="165" fontId="7" fillId="0" borderId="5" xfId="0" applyNumberFormat="1" applyFont="1" applyBorder="1" applyAlignment="1">
      <alignment horizontal="right" vertical="top"/>
    </xf>
    <xf numFmtId="0" fontId="0" fillId="0" borderId="0" xfId="0" applyBorder="1" applyAlignment="1"/>
    <xf numFmtId="164" fontId="6" fillId="0" borderId="0" xfId="0" applyNumberFormat="1" applyFont="1" applyBorder="1" applyAlignment="1">
      <alignment horizontal="right" vertical="center"/>
    </xf>
    <xf numFmtId="0" fontId="0" fillId="0" borderId="5" xfId="0" applyBorder="1" applyAlignment="1"/>
    <xf numFmtId="164" fontId="6" fillId="0" borderId="5" xfId="0" applyNumberFormat="1" applyFont="1" applyBorder="1" applyAlignment="1">
      <alignment horizontal="right" vertical="center"/>
    </xf>
    <xf numFmtId="0" fontId="0" fillId="0" borderId="4" xfId="0" applyBorder="1">
      <alignment vertical="top"/>
    </xf>
    <xf numFmtId="0" fontId="0" fillId="0" borderId="6" xfId="0" applyBorder="1">
      <alignment vertical="top"/>
    </xf>
    <xf numFmtId="0" fontId="6" fillId="0" borderId="8" xfId="0" applyFont="1" applyBorder="1" applyAlignment="1">
      <alignment horizontal="left" vertical="top" wrapText="1" readingOrder="1"/>
    </xf>
    <xf numFmtId="0" fontId="0" fillId="0" borderId="2" xfId="0" applyBorder="1" applyAlignment="1"/>
    <xf numFmtId="0" fontId="0" fillId="0" borderId="0" xfId="0" applyBorder="1">
      <alignment vertical="top"/>
    </xf>
    <xf numFmtId="165" fontId="7" fillId="0" borderId="0" xfId="0" applyNumberFormat="1" applyFont="1" applyBorder="1" applyAlignment="1">
      <alignment horizontal="right" vertical="top"/>
    </xf>
    <xf numFmtId="165" fontId="6" fillId="0" borderId="0" xfId="0" applyNumberFormat="1" applyFont="1" applyBorder="1" applyAlignment="1">
      <alignment horizontal="right" vertical="top"/>
    </xf>
    <xf numFmtId="165" fontId="6" fillId="0" borderId="5" xfId="0" applyNumberFormat="1" applyFont="1" applyBorder="1" applyAlignment="1">
      <alignment horizontal="right" vertical="top"/>
    </xf>
    <xf numFmtId="0" fontId="0" fillId="0" borderId="7" xfId="0" applyBorder="1">
      <alignment vertical="top"/>
    </xf>
    <xf numFmtId="164" fontId="6" fillId="0" borderId="7" xfId="0" applyNumberFormat="1" applyFont="1" applyBorder="1" applyAlignment="1">
      <alignment horizontal="right" vertical="top"/>
    </xf>
    <xf numFmtId="0" fontId="0" fillId="0" borderId="8" xfId="0" applyBorder="1">
      <alignment vertical="top"/>
    </xf>
    <xf numFmtId="164" fontId="6" fillId="0" borderId="8" xfId="0" applyNumberFormat="1" applyFont="1" applyBorder="1" applyAlignment="1">
      <alignment horizontal="right" vertical="top"/>
    </xf>
    <xf numFmtId="0" fontId="7" fillId="0" borderId="4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center" vertical="top" wrapText="1" readingOrder="1"/>
    </xf>
    <xf numFmtId="0" fontId="1" fillId="2" borderId="2" xfId="0" applyFont="1" applyFill="1" applyBorder="1" applyAlignment="1">
      <alignment horizontal="center" vertical="top" wrapText="1" readingOrder="1"/>
    </xf>
    <xf numFmtId="0" fontId="1" fillId="2" borderId="3" xfId="0" applyFont="1" applyFill="1" applyBorder="1" applyAlignment="1">
      <alignment horizontal="center" vertical="top" wrapText="1" readingOrder="1"/>
    </xf>
    <xf numFmtId="0" fontId="1" fillId="2" borderId="4" xfId="0" applyFont="1" applyFill="1" applyBorder="1" applyAlignment="1">
      <alignment horizontal="center" vertical="top" wrapText="1" readingOrder="1"/>
    </xf>
    <xf numFmtId="0" fontId="1" fillId="2" borderId="0" xfId="0" applyFont="1" applyFill="1" applyAlignment="1">
      <alignment horizontal="center" vertical="top" wrapText="1" readingOrder="1"/>
    </xf>
    <xf numFmtId="0" fontId="1" fillId="2" borderId="5" xfId="0" applyFont="1" applyFill="1" applyBorder="1" applyAlignment="1">
      <alignment horizontal="center" vertical="top" wrapText="1" readingOrder="1"/>
    </xf>
    <xf numFmtId="0" fontId="1" fillId="2" borderId="6" xfId="0" applyFont="1" applyFill="1" applyBorder="1" applyAlignment="1">
      <alignment horizontal="center" vertical="top" wrapText="1" readingOrder="1"/>
    </xf>
    <xf numFmtId="0" fontId="1" fillId="2" borderId="7" xfId="0" applyFont="1" applyFill="1" applyBorder="1" applyAlignment="1">
      <alignment horizontal="center" vertical="top" wrapText="1" readingOrder="1"/>
    </xf>
    <xf numFmtId="0" fontId="1" fillId="2" borderId="8" xfId="0" applyFont="1" applyFill="1" applyBorder="1" applyAlignment="1">
      <alignment horizontal="center" vertical="top" wrapText="1" readingOrder="1"/>
    </xf>
    <xf numFmtId="0" fontId="6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 readingOrder="1"/>
    </xf>
    <xf numFmtId="0" fontId="5" fillId="2" borderId="2" xfId="0" applyFont="1" applyFill="1" applyBorder="1" applyAlignment="1">
      <alignment horizontal="center" vertical="top" wrapText="1" readingOrder="1"/>
    </xf>
    <xf numFmtId="0" fontId="5" fillId="2" borderId="3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4" xfId="0" applyFont="1" applyFill="1" applyBorder="1" applyAlignment="1">
      <alignment horizontal="center" vertical="top" wrapText="1" readingOrder="1"/>
    </xf>
    <xf numFmtId="0" fontId="5" fillId="2" borderId="0" xfId="0" applyFont="1" applyFill="1" applyAlignment="1">
      <alignment horizontal="center" vertical="top" wrapText="1" readingOrder="1"/>
    </xf>
    <xf numFmtId="0" fontId="5" fillId="2" borderId="0" xfId="0" applyFont="1" applyFill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center" vertical="center" wrapText="1" readingOrder="1"/>
    </xf>
    <xf numFmtId="0" fontId="5" fillId="2" borderId="10" xfId="0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0</xdr:row>
      <xdr:rowOff>2019300</xdr:rowOff>
    </xdr:to>
    <xdr:pic>
      <xdr:nvPicPr>
        <xdr:cNvPr id="65537" name="Picture 1025">
          <a:extLst>
            <a:ext uri="{FF2B5EF4-FFF2-40B4-BE49-F238E27FC236}">
              <a16:creationId xmlns:a16="http://schemas.microsoft.com/office/drawing/2014/main" id="{B731CC25-71C5-4BDE-833F-136E1E024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201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B1:O43"/>
  <sheetViews>
    <sheetView showGridLines="0" tabSelected="1" zoomScale="136" zoomScaleNormal="136" workbookViewId="0"/>
  </sheetViews>
  <sheetFormatPr baseColWidth="10" defaultRowHeight="12.75" customHeight="1" x14ac:dyDescent="0.2"/>
  <cols>
    <col min="1" max="1" width="5.28515625" customWidth="1"/>
    <col min="2" max="3" width="16.7109375" customWidth="1"/>
    <col min="4" max="4" width="0.5703125" customWidth="1"/>
    <col min="5" max="5" width="9.85546875" customWidth="1"/>
    <col min="6" max="6" width="0.5703125" customWidth="1"/>
    <col min="7" max="7" width="10" customWidth="1"/>
    <col min="8" max="8" width="0.5703125" customWidth="1"/>
    <col min="9" max="9" width="9.85546875" customWidth="1"/>
    <col min="10" max="10" width="0.5703125" customWidth="1"/>
    <col min="11" max="11" width="9.85546875" customWidth="1"/>
    <col min="12" max="12" width="0.5703125" customWidth="1"/>
    <col min="13" max="13" width="9.85546875" customWidth="1"/>
    <col min="14" max="14" width="0.5703125" customWidth="1"/>
    <col min="15" max="15" width="9.85546875" customWidth="1"/>
    <col min="16" max="256" width="6.85546875" customWidth="1"/>
  </cols>
  <sheetData>
    <row r="1" spans="2:15" ht="183.75" customHeight="1" x14ac:dyDescent="0.2"/>
    <row r="2" spans="2:15" ht="2.25" customHeight="1" x14ac:dyDescent="0.2"/>
    <row r="3" spans="2:15" ht="12" customHeight="1" x14ac:dyDescent="0.2">
      <c r="B3" s="41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2:15" ht="11.25" customHeight="1" x14ac:dyDescent="0.2"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2:15" ht="9.75" customHeight="1" x14ac:dyDescent="0.2"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6"/>
    </row>
    <row r="6" spans="2:15" x14ac:dyDescent="0.2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</row>
    <row r="7" spans="2:15" ht="3" customHeight="1" x14ac:dyDescent="0.2"/>
    <row r="8" spans="2:15" ht="8.25" customHeight="1" x14ac:dyDescent="0.2">
      <c r="B8" s="1"/>
      <c r="C8" s="2"/>
      <c r="D8" s="55" t="s">
        <v>1</v>
      </c>
      <c r="E8" s="56"/>
      <c r="F8" s="56"/>
      <c r="G8" s="56"/>
      <c r="H8" s="56"/>
      <c r="I8" s="56"/>
      <c r="J8" s="56"/>
      <c r="K8" s="56"/>
      <c r="L8" s="56"/>
      <c r="M8" s="57"/>
      <c r="N8" s="2"/>
      <c r="O8" s="3"/>
    </row>
    <row r="9" spans="2:15" ht="0.75" customHeight="1" x14ac:dyDescent="0.2">
      <c r="B9" s="4"/>
      <c r="C9" s="5"/>
      <c r="D9" s="58"/>
      <c r="E9" s="59"/>
      <c r="F9" s="59"/>
      <c r="G9" s="59"/>
      <c r="H9" s="59"/>
      <c r="I9" s="59"/>
      <c r="J9" s="59"/>
      <c r="K9" s="59"/>
      <c r="L9" s="59"/>
      <c r="M9" s="60"/>
      <c r="N9" s="6"/>
      <c r="O9" s="7"/>
    </row>
    <row r="10" spans="2:15" ht="9.75" customHeight="1" x14ac:dyDescent="0.2">
      <c r="B10" s="61" t="s">
        <v>2</v>
      </c>
      <c r="C10" s="62"/>
      <c r="D10" s="8"/>
      <c r="E10" s="63" t="s">
        <v>4</v>
      </c>
      <c r="F10" s="6"/>
      <c r="G10" s="65" t="s">
        <v>5</v>
      </c>
      <c r="H10" s="65" t="s">
        <v>6</v>
      </c>
      <c r="I10" s="65"/>
      <c r="J10" s="9"/>
      <c r="K10" s="67" t="s">
        <v>7</v>
      </c>
      <c r="L10" s="69" t="s">
        <v>8</v>
      </c>
      <c r="M10" s="67"/>
      <c r="N10" s="6"/>
      <c r="O10" s="10" t="s">
        <v>3</v>
      </c>
    </row>
    <row r="11" spans="2:15" ht="13.5" customHeight="1" x14ac:dyDescent="0.2">
      <c r="B11" s="11"/>
      <c r="C11" s="12"/>
      <c r="D11" s="11"/>
      <c r="E11" s="64"/>
      <c r="F11" s="12"/>
      <c r="G11" s="66"/>
      <c r="H11" s="66"/>
      <c r="I11" s="66"/>
      <c r="J11" s="13"/>
      <c r="K11" s="68"/>
      <c r="L11" s="70"/>
      <c r="M11" s="68"/>
      <c r="N11" s="12"/>
      <c r="O11" s="14"/>
    </row>
    <row r="12" spans="2:15" ht="3" customHeight="1" x14ac:dyDescent="0.2">
      <c r="B12" s="15"/>
      <c r="C12" s="15"/>
      <c r="D12" s="15"/>
      <c r="E12" s="15"/>
      <c r="F12" s="15"/>
      <c r="G12" s="16"/>
      <c r="H12" s="15"/>
      <c r="I12" s="15"/>
      <c r="J12" s="15"/>
      <c r="K12" s="15"/>
      <c r="L12" s="15"/>
      <c r="M12" s="15"/>
      <c r="N12" s="15"/>
      <c r="O12" s="15"/>
    </row>
    <row r="13" spans="2:15" s="17" customFormat="1" ht="13.5" customHeight="1" x14ac:dyDescent="0.2">
      <c r="B13" s="50" t="s">
        <v>9</v>
      </c>
      <c r="C13" s="51"/>
      <c r="D13" s="30"/>
      <c r="E13" s="18">
        <v>337168852.5</v>
      </c>
      <c r="F13" s="19"/>
      <c r="G13" s="20">
        <v>21234494.02</v>
      </c>
      <c r="H13" s="18"/>
      <c r="I13" s="20">
        <f>+E13+G13</f>
        <v>358403346.51999998</v>
      </c>
      <c r="J13" s="18"/>
      <c r="K13" s="20">
        <v>358403346.51999998</v>
      </c>
      <c r="L13" s="18"/>
      <c r="M13" s="20">
        <v>348541217.51999998</v>
      </c>
      <c r="N13" s="18"/>
      <c r="O13" s="20">
        <f>+I13-K13</f>
        <v>0</v>
      </c>
    </row>
    <row r="14" spans="2:15" ht="6" customHeight="1" x14ac:dyDescent="0.2">
      <c r="B14" s="39"/>
      <c r="C14" s="40"/>
      <c r="D14" s="31"/>
      <c r="E14" s="32"/>
      <c r="F14" s="21"/>
      <c r="G14" s="22"/>
      <c r="H14" s="31"/>
      <c r="I14" s="22"/>
      <c r="J14" s="31"/>
      <c r="K14" s="22"/>
      <c r="L14" s="31"/>
      <c r="M14" s="22"/>
      <c r="N14" s="31"/>
      <c r="O14" s="22"/>
    </row>
    <row r="15" spans="2:15" ht="7.5" customHeight="1" x14ac:dyDescent="0.2">
      <c r="B15" s="52" t="s">
        <v>10</v>
      </c>
      <c r="C15" s="53"/>
      <c r="D15" s="23"/>
      <c r="E15" s="24">
        <f>SUM(E16:E30)</f>
        <v>7334805344.1800003</v>
      </c>
      <c r="F15" s="25"/>
      <c r="G15" s="26">
        <f>SUM(G16:G30)</f>
        <v>744550490.86000001</v>
      </c>
      <c r="H15" s="24"/>
      <c r="I15" s="26">
        <f>SUM(I16:I30)</f>
        <v>8079355835.0400009</v>
      </c>
      <c r="J15" s="24"/>
      <c r="K15" s="26">
        <f>SUM(K16:K30)</f>
        <v>7621187101.3600006</v>
      </c>
      <c r="L15" s="24"/>
      <c r="M15" s="26">
        <f>SUM(M16:M30)</f>
        <v>7245834456.8900003</v>
      </c>
      <c r="N15" s="24"/>
      <c r="O15" s="26">
        <f>SUM(O16:O30)</f>
        <v>458168733.67999983</v>
      </c>
    </row>
    <row r="16" spans="2:15" ht="10.5" customHeight="1" x14ac:dyDescent="0.2">
      <c r="B16" s="39" t="s">
        <v>11</v>
      </c>
      <c r="C16" s="40"/>
      <c r="D16" s="31"/>
      <c r="E16" s="32">
        <v>138588214.56</v>
      </c>
      <c r="F16" s="21"/>
      <c r="G16" s="22">
        <v>1982682.28</v>
      </c>
      <c r="H16" s="31"/>
      <c r="I16" s="22">
        <f>+G16+E16</f>
        <v>140570896.84</v>
      </c>
      <c r="J16" s="31"/>
      <c r="K16" s="22">
        <v>140570896.84</v>
      </c>
      <c r="L16" s="31"/>
      <c r="M16" s="22">
        <v>133629429.38</v>
      </c>
      <c r="N16" s="31"/>
      <c r="O16" s="22">
        <f t="shared" ref="O16:O38" si="0">+I16-K16</f>
        <v>0</v>
      </c>
    </row>
    <row r="17" spans="2:15" ht="10.5" customHeight="1" x14ac:dyDescent="0.2">
      <c r="B17" s="39" t="s">
        <v>12</v>
      </c>
      <c r="C17" s="40"/>
      <c r="D17" s="31"/>
      <c r="E17" s="32">
        <v>353932268.51999998</v>
      </c>
      <c r="F17" s="21"/>
      <c r="G17" s="22">
        <v>19622171.18</v>
      </c>
      <c r="H17" s="31"/>
      <c r="I17" s="22">
        <f t="shared" ref="I17:I30" si="1">+G17+E17</f>
        <v>373554439.69999999</v>
      </c>
      <c r="J17" s="31"/>
      <c r="K17" s="22">
        <v>373554439.69999999</v>
      </c>
      <c r="L17" s="31"/>
      <c r="M17" s="22">
        <v>358002469.19999999</v>
      </c>
      <c r="N17" s="31"/>
      <c r="O17" s="22">
        <f t="shared" si="0"/>
        <v>0</v>
      </c>
    </row>
    <row r="18" spans="2:15" ht="10.5" customHeight="1" x14ac:dyDescent="0.2">
      <c r="B18" s="39" t="s">
        <v>13</v>
      </c>
      <c r="C18" s="40"/>
      <c r="D18" s="31"/>
      <c r="E18" s="32">
        <v>27140707.789999999</v>
      </c>
      <c r="F18" s="21"/>
      <c r="G18" s="22">
        <v>3538621.63</v>
      </c>
      <c r="H18" s="31"/>
      <c r="I18" s="22">
        <f t="shared" si="1"/>
        <v>30679329.419999998</v>
      </c>
      <c r="J18" s="31"/>
      <c r="K18" s="22">
        <v>30679329.420000002</v>
      </c>
      <c r="L18" s="31"/>
      <c r="M18" s="22">
        <v>25079531.949999999</v>
      </c>
      <c r="N18" s="31"/>
      <c r="O18" s="22">
        <f t="shared" si="0"/>
        <v>0</v>
      </c>
    </row>
    <row r="19" spans="2:15" ht="10.5" customHeight="1" x14ac:dyDescent="0.2">
      <c r="B19" s="39" t="s">
        <v>14</v>
      </c>
      <c r="C19" s="40"/>
      <c r="D19" s="31"/>
      <c r="E19" s="32">
        <v>650846350.19000006</v>
      </c>
      <c r="F19" s="21"/>
      <c r="G19" s="22">
        <v>88258709.439999998</v>
      </c>
      <c r="H19" s="31"/>
      <c r="I19" s="22">
        <f t="shared" si="1"/>
        <v>739105059.63000011</v>
      </c>
      <c r="J19" s="31"/>
      <c r="K19" s="22">
        <v>739105059.63</v>
      </c>
      <c r="L19" s="31"/>
      <c r="M19" s="22">
        <v>627063865.11000001</v>
      </c>
      <c r="N19" s="31"/>
      <c r="O19" s="22">
        <f t="shared" si="0"/>
        <v>0</v>
      </c>
    </row>
    <row r="20" spans="2:15" ht="10.5" customHeight="1" x14ac:dyDescent="0.2">
      <c r="B20" s="39" t="s">
        <v>15</v>
      </c>
      <c r="C20" s="40"/>
      <c r="D20" s="31"/>
      <c r="E20" s="32">
        <v>266820651.96000001</v>
      </c>
      <c r="F20" s="21"/>
      <c r="G20" s="22">
        <v>33897484.82</v>
      </c>
      <c r="H20" s="31"/>
      <c r="I20" s="22">
        <f t="shared" si="1"/>
        <v>300718136.78000003</v>
      </c>
      <c r="J20" s="31"/>
      <c r="K20" s="22">
        <v>190178832.11000001</v>
      </c>
      <c r="L20" s="31"/>
      <c r="M20" s="22">
        <v>152798663.65000001</v>
      </c>
      <c r="N20" s="31"/>
      <c r="O20" s="22">
        <f t="shared" si="0"/>
        <v>110539304.67000002</v>
      </c>
    </row>
    <row r="21" spans="2:15" ht="10.5" customHeight="1" x14ac:dyDescent="0.2">
      <c r="B21" s="39" t="s">
        <v>16</v>
      </c>
      <c r="C21" s="40"/>
      <c r="D21" s="31"/>
      <c r="E21" s="32">
        <v>885743347.38999999</v>
      </c>
      <c r="F21" s="21"/>
      <c r="G21" s="22">
        <v>-205035468.66999999</v>
      </c>
      <c r="H21" s="31"/>
      <c r="I21" s="22">
        <f t="shared" si="1"/>
        <v>680707878.72000003</v>
      </c>
      <c r="J21" s="31"/>
      <c r="K21" s="22">
        <v>680707878.72000003</v>
      </c>
      <c r="L21" s="31"/>
      <c r="M21" s="22">
        <v>668382047.25999999</v>
      </c>
      <c r="N21" s="31"/>
      <c r="O21" s="22">
        <f t="shared" si="0"/>
        <v>0</v>
      </c>
    </row>
    <row r="22" spans="2:15" ht="10.5" customHeight="1" x14ac:dyDescent="0.2">
      <c r="B22" s="39" t="s">
        <v>17</v>
      </c>
      <c r="C22" s="40"/>
      <c r="D22" s="31"/>
      <c r="E22" s="32">
        <v>49884412.310000002</v>
      </c>
      <c r="F22" s="21"/>
      <c r="G22" s="22">
        <v>3165217.22</v>
      </c>
      <c r="H22" s="31"/>
      <c r="I22" s="22">
        <f t="shared" si="1"/>
        <v>53049629.530000001</v>
      </c>
      <c r="J22" s="31"/>
      <c r="K22" s="22">
        <v>53049629.530000001</v>
      </c>
      <c r="L22" s="31"/>
      <c r="M22" s="22">
        <v>44511858.780000001</v>
      </c>
      <c r="N22" s="31"/>
      <c r="O22" s="22">
        <f t="shared" si="0"/>
        <v>0</v>
      </c>
    </row>
    <row r="23" spans="2:15" ht="10.5" customHeight="1" x14ac:dyDescent="0.2">
      <c r="B23" s="39" t="s">
        <v>18</v>
      </c>
      <c r="C23" s="40"/>
      <c r="D23" s="31"/>
      <c r="E23" s="32">
        <v>59328923.549999997</v>
      </c>
      <c r="F23" s="21"/>
      <c r="G23" s="22">
        <v>27827620.52</v>
      </c>
      <c r="H23" s="31"/>
      <c r="I23" s="22">
        <f t="shared" si="1"/>
        <v>87156544.069999993</v>
      </c>
      <c r="J23" s="31"/>
      <c r="K23" s="22">
        <v>60131734.520000003</v>
      </c>
      <c r="L23" s="31"/>
      <c r="M23" s="22">
        <v>55820431.259999998</v>
      </c>
      <c r="N23" s="31"/>
      <c r="O23" s="22">
        <f t="shared" si="0"/>
        <v>27024809.54999999</v>
      </c>
    </row>
    <row r="24" spans="2:15" ht="10.5" customHeight="1" x14ac:dyDescent="0.2">
      <c r="B24" s="39" t="s">
        <v>19</v>
      </c>
      <c r="C24" s="40"/>
      <c r="D24" s="31"/>
      <c r="E24" s="32">
        <v>114007155.15000001</v>
      </c>
      <c r="F24" s="21"/>
      <c r="G24" s="22">
        <v>-3390147.18</v>
      </c>
      <c r="H24" s="31"/>
      <c r="I24" s="22">
        <f t="shared" si="1"/>
        <v>110617007.97</v>
      </c>
      <c r="J24" s="31"/>
      <c r="K24" s="22">
        <v>110617007.97</v>
      </c>
      <c r="L24" s="31"/>
      <c r="M24" s="22">
        <v>106672461.33</v>
      </c>
      <c r="N24" s="31"/>
      <c r="O24" s="22">
        <f t="shared" si="0"/>
        <v>0</v>
      </c>
    </row>
    <row r="25" spans="2:15" ht="10.5" customHeight="1" x14ac:dyDescent="0.2">
      <c r="B25" s="39" t="s">
        <v>20</v>
      </c>
      <c r="C25" s="40"/>
      <c r="D25" s="31"/>
      <c r="E25" s="32">
        <v>159776791.63999999</v>
      </c>
      <c r="F25" s="21"/>
      <c r="G25" s="22">
        <v>-10257375.57</v>
      </c>
      <c r="H25" s="31"/>
      <c r="I25" s="22">
        <f t="shared" si="1"/>
        <v>149519416.06999999</v>
      </c>
      <c r="J25" s="31"/>
      <c r="K25" s="22">
        <v>149519416.06999999</v>
      </c>
      <c r="L25" s="31"/>
      <c r="M25" s="22">
        <v>142697687.40000001</v>
      </c>
      <c r="N25" s="31"/>
      <c r="O25" s="22">
        <f t="shared" si="0"/>
        <v>0</v>
      </c>
    </row>
    <row r="26" spans="2:15" ht="10.5" customHeight="1" x14ac:dyDescent="0.2">
      <c r="B26" s="39" t="s">
        <v>21</v>
      </c>
      <c r="C26" s="40"/>
      <c r="D26" s="31"/>
      <c r="E26" s="32">
        <v>1276314387.0999999</v>
      </c>
      <c r="F26" s="21"/>
      <c r="G26" s="22">
        <v>-9926835.9299999997</v>
      </c>
      <c r="H26" s="31"/>
      <c r="I26" s="22">
        <f t="shared" si="1"/>
        <v>1266387551.1699998</v>
      </c>
      <c r="J26" s="31"/>
      <c r="K26" s="22">
        <v>945782931.71000004</v>
      </c>
      <c r="L26" s="31"/>
      <c r="M26" s="22">
        <v>931264734.61000001</v>
      </c>
      <c r="N26" s="31"/>
      <c r="O26" s="22">
        <f t="shared" si="0"/>
        <v>320604619.4599998</v>
      </c>
    </row>
    <row r="27" spans="2:15" ht="10.5" customHeight="1" x14ac:dyDescent="0.2">
      <c r="B27" s="39" t="s">
        <v>22</v>
      </c>
      <c r="C27" s="40"/>
      <c r="D27" s="31"/>
      <c r="E27" s="32">
        <v>665202844.73000002</v>
      </c>
      <c r="F27" s="21"/>
      <c r="G27" s="22">
        <v>136308285.24000001</v>
      </c>
      <c r="H27" s="31"/>
      <c r="I27" s="22">
        <f t="shared" si="1"/>
        <v>801511129.97000003</v>
      </c>
      <c r="J27" s="31"/>
      <c r="K27" s="22">
        <v>801511129.97000003</v>
      </c>
      <c r="L27" s="31"/>
      <c r="M27" s="22">
        <v>774727272.83000004</v>
      </c>
      <c r="N27" s="31"/>
      <c r="O27" s="22">
        <f t="shared" si="0"/>
        <v>0</v>
      </c>
    </row>
    <row r="28" spans="2:15" ht="10.5" customHeight="1" x14ac:dyDescent="0.2">
      <c r="B28" s="39" t="s">
        <v>23</v>
      </c>
      <c r="C28" s="40"/>
      <c r="D28" s="31"/>
      <c r="E28" s="32">
        <v>739622947.19000006</v>
      </c>
      <c r="F28" s="21"/>
      <c r="G28" s="22">
        <v>138492970.90000001</v>
      </c>
      <c r="H28" s="31"/>
      <c r="I28" s="22">
        <f t="shared" si="1"/>
        <v>878115918.09000003</v>
      </c>
      <c r="J28" s="31"/>
      <c r="K28" s="22">
        <v>878115918.09000003</v>
      </c>
      <c r="L28" s="31"/>
      <c r="M28" s="22">
        <v>837115372.40999997</v>
      </c>
      <c r="N28" s="31"/>
      <c r="O28" s="22">
        <f t="shared" si="0"/>
        <v>0</v>
      </c>
    </row>
    <row r="29" spans="2:15" ht="10.5" customHeight="1" x14ac:dyDescent="0.2">
      <c r="B29" s="39" t="s">
        <v>24</v>
      </c>
      <c r="C29" s="40"/>
      <c r="D29" s="31"/>
      <c r="E29" s="32">
        <v>183831310</v>
      </c>
      <c r="F29" s="21"/>
      <c r="G29" s="22">
        <v>-12437048.390000001</v>
      </c>
      <c r="H29" s="31"/>
      <c r="I29" s="22">
        <f t="shared" si="1"/>
        <v>171394261.61000001</v>
      </c>
      <c r="J29" s="31"/>
      <c r="K29" s="22">
        <v>171394261.61000001</v>
      </c>
      <c r="L29" s="31"/>
      <c r="M29" s="22">
        <v>156658465.68000001</v>
      </c>
      <c r="N29" s="31"/>
      <c r="O29" s="22">
        <f t="shared" si="0"/>
        <v>0</v>
      </c>
    </row>
    <row r="30" spans="2:15" ht="10.5" customHeight="1" x14ac:dyDescent="0.2">
      <c r="B30" s="39" t="s">
        <v>25</v>
      </c>
      <c r="C30" s="40"/>
      <c r="D30" s="31"/>
      <c r="E30" s="32">
        <v>1763765032.0999999</v>
      </c>
      <c r="F30" s="21"/>
      <c r="G30" s="22">
        <v>532503603.37</v>
      </c>
      <c r="H30" s="31"/>
      <c r="I30" s="22">
        <f t="shared" si="1"/>
        <v>2296268635.4699998</v>
      </c>
      <c r="J30" s="31"/>
      <c r="K30" s="22">
        <v>2296268635.4699998</v>
      </c>
      <c r="L30" s="31"/>
      <c r="M30" s="22">
        <v>2231410166.04</v>
      </c>
      <c r="N30" s="31"/>
      <c r="O30" s="22">
        <f t="shared" si="0"/>
        <v>0</v>
      </c>
    </row>
    <row r="31" spans="2:15" ht="7.5" customHeight="1" x14ac:dyDescent="0.2">
      <c r="B31" s="27"/>
      <c r="C31" s="21"/>
      <c r="D31" s="31"/>
      <c r="E31" s="31"/>
      <c r="F31" s="21"/>
      <c r="G31" s="21"/>
      <c r="H31" s="31"/>
      <c r="I31" s="21"/>
      <c r="J31" s="31"/>
      <c r="K31" s="21"/>
      <c r="L31" s="31"/>
      <c r="M31" s="21"/>
      <c r="N31" s="31"/>
      <c r="O31" s="21"/>
    </row>
    <row r="32" spans="2:15" ht="7.5" customHeight="1" x14ac:dyDescent="0.2">
      <c r="B32" s="52" t="s">
        <v>26</v>
      </c>
      <c r="C32" s="53"/>
      <c r="D32" s="31"/>
      <c r="E32" s="33">
        <v>348065318.60000002</v>
      </c>
      <c r="F32" s="34"/>
      <c r="G32" s="34">
        <v>147845217.55000001</v>
      </c>
      <c r="H32" s="33"/>
      <c r="I32" s="34">
        <f>+E32+G32</f>
        <v>495910536.15000004</v>
      </c>
      <c r="J32" s="33"/>
      <c r="K32" s="34">
        <v>495910536.14999998</v>
      </c>
      <c r="L32" s="33"/>
      <c r="M32" s="34">
        <v>495910536.14999998</v>
      </c>
      <c r="N32" s="33"/>
      <c r="O32" s="34">
        <f t="shared" si="0"/>
        <v>0</v>
      </c>
    </row>
    <row r="33" spans="2:15" ht="7.5" customHeight="1" x14ac:dyDescent="0.2">
      <c r="B33" s="27"/>
      <c r="C33" s="21"/>
      <c r="D33" s="31"/>
      <c r="E33" s="33"/>
      <c r="F33" s="34"/>
      <c r="G33" s="34"/>
      <c r="H33" s="33"/>
      <c r="I33" s="34"/>
      <c r="J33" s="33"/>
      <c r="K33" s="34"/>
      <c r="L33" s="33"/>
      <c r="M33" s="34"/>
      <c r="N33" s="33"/>
      <c r="O33" s="34"/>
    </row>
    <row r="34" spans="2:15" ht="7.5" customHeight="1" x14ac:dyDescent="0.2">
      <c r="B34" s="52" t="s">
        <v>27</v>
      </c>
      <c r="C34" s="53"/>
      <c r="D34" s="31"/>
      <c r="E34" s="33">
        <v>896761607.72000003</v>
      </c>
      <c r="F34" s="34"/>
      <c r="G34" s="34">
        <v>108079362.09</v>
      </c>
      <c r="H34" s="33"/>
      <c r="I34" s="34">
        <f>+E34+G34</f>
        <v>1004840969.8100001</v>
      </c>
      <c r="J34" s="33"/>
      <c r="K34" s="34">
        <v>1004840969.8099999</v>
      </c>
      <c r="L34" s="33"/>
      <c r="M34" s="34">
        <v>985200527.45000005</v>
      </c>
      <c r="N34" s="33"/>
      <c r="O34" s="34">
        <f t="shared" si="0"/>
        <v>0</v>
      </c>
    </row>
    <row r="35" spans="2:15" ht="7.5" customHeight="1" x14ac:dyDescent="0.2">
      <c r="B35" s="27"/>
      <c r="C35" s="21"/>
      <c r="D35" s="31"/>
      <c r="E35" s="33"/>
      <c r="F35" s="34"/>
      <c r="G35" s="34"/>
      <c r="H35" s="33"/>
      <c r="I35" s="34"/>
      <c r="J35" s="33"/>
      <c r="K35" s="34"/>
      <c r="L35" s="33"/>
      <c r="M35" s="34"/>
      <c r="N35" s="33"/>
      <c r="O35" s="34"/>
    </row>
    <row r="36" spans="2:15" ht="7.5" customHeight="1" x14ac:dyDescent="0.2">
      <c r="B36" s="52" t="s">
        <v>28</v>
      </c>
      <c r="C36" s="53"/>
      <c r="D36" s="31"/>
      <c r="E36" s="33">
        <v>2366606708</v>
      </c>
      <c r="F36" s="34"/>
      <c r="G36" s="34">
        <v>133181709.55</v>
      </c>
      <c r="H36" s="33"/>
      <c r="I36" s="34">
        <f>+E36+G36</f>
        <v>2499788417.5500002</v>
      </c>
      <c r="J36" s="33"/>
      <c r="K36" s="34">
        <v>2499788417.5500002</v>
      </c>
      <c r="L36" s="33"/>
      <c r="M36" s="34">
        <v>2494704096.1500001</v>
      </c>
      <c r="N36" s="33"/>
      <c r="O36" s="34">
        <f t="shared" si="0"/>
        <v>0</v>
      </c>
    </row>
    <row r="37" spans="2:15" ht="7.5" customHeight="1" x14ac:dyDescent="0.2">
      <c r="B37" s="27"/>
      <c r="C37" s="21"/>
      <c r="D37" s="31"/>
      <c r="E37" s="33"/>
      <c r="F37" s="34"/>
      <c r="G37" s="34"/>
      <c r="H37" s="33"/>
      <c r="I37" s="34"/>
      <c r="J37" s="33"/>
      <c r="K37" s="34"/>
      <c r="L37" s="33"/>
      <c r="M37" s="34"/>
      <c r="N37" s="33"/>
      <c r="O37" s="34"/>
    </row>
    <row r="38" spans="2:15" ht="7.5" customHeight="1" x14ac:dyDescent="0.2">
      <c r="B38" s="52" t="s">
        <v>29</v>
      </c>
      <c r="C38" s="53"/>
      <c r="D38" s="31"/>
      <c r="E38" s="33">
        <v>11939720378</v>
      </c>
      <c r="F38" s="34"/>
      <c r="G38" s="34">
        <v>1969714842.96</v>
      </c>
      <c r="H38" s="33"/>
      <c r="I38" s="34">
        <f>+E38+G38</f>
        <v>13909435220.959999</v>
      </c>
      <c r="J38" s="33"/>
      <c r="K38" s="34">
        <v>13778341142.450001</v>
      </c>
      <c r="L38" s="33"/>
      <c r="M38" s="34">
        <v>13686186998.709999</v>
      </c>
      <c r="N38" s="33"/>
      <c r="O38" s="34">
        <f t="shared" si="0"/>
        <v>131094078.50999832</v>
      </c>
    </row>
    <row r="39" spans="2:15" ht="7.5" customHeight="1" x14ac:dyDescent="0.2">
      <c r="B39" s="28"/>
      <c r="C39" s="37"/>
      <c r="D39" s="35"/>
      <c r="E39" s="35"/>
      <c r="F39" s="37"/>
      <c r="G39" s="37"/>
      <c r="H39" s="35"/>
      <c r="I39" s="37"/>
      <c r="J39" s="35"/>
      <c r="K39" s="37"/>
      <c r="L39" s="35"/>
      <c r="M39" s="37"/>
      <c r="N39" s="35"/>
      <c r="O39" s="37"/>
    </row>
    <row r="40" spans="2:15" ht="2.25" customHeight="1" x14ac:dyDescent="0.2">
      <c r="B40" s="27"/>
      <c r="C40" s="21"/>
      <c r="D40" s="31"/>
      <c r="E40" s="31"/>
      <c r="F40" s="21"/>
      <c r="G40" s="21"/>
      <c r="H40" s="31"/>
      <c r="I40" s="21"/>
      <c r="J40" s="31"/>
      <c r="K40" s="21"/>
      <c r="L40" s="31"/>
      <c r="M40" s="21"/>
      <c r="N40" s="31"/>
      <c r="O40" s="21"/>
    </row>
    <row r="41" spans="2:15" x14ac:dyDescent="0.2">
      <c r="B41" s="28"/>
      <c r="C41" s="29" t="s">
        <v>30</v>
      </c>
      <c r="D41" s="35"/>
      <c r="E41" s="36">
        <f>+E13+E15+E32+E34+E36+E38</f>
        <v>23223128209</v>
      </c>
      <c r="F41" s="37"/>
      <c r="G41" s="38">
        <f>+G38+G36+G34+G32+G15+G13</f>
        <v>3124606117.0300002</v>
      </c>
      <c r="H41" s="35"/>
      <c r="I41" s="38">
        <f>+I38+I36+I34+I32+I15+I13</f>
        <v>26347734326.030003</v>
      </c>
      <c r="J41" s="35"/>
      <c r="K41" s="38">
        <f>+K38+K36+K34+K32+K15+K13</f>
        <v>25758471513.840004</v>
      </c>
      <c r="L41" s="35"/>
      <c r="M41" s="38">
        <f>+M38+M36+M34+M32+M15+M13</f>
        <v>25256377832.869999</v>
      </c>
      <c r="N41" s="35"/>
      <c r="O41" s="38">
        <f>+O38+O36+O34+O32+O15+O13</f>
        <v>589262812.18999815</v>
      </c>
    </row>
    <row r="42" spans="2:15" ht="168" customHeight="1" x14ac:dyDescent="0.2"/>
    <row r="43" spans="2:15" ht="10.5" customHeight="1" x14ac:dyDescent="0.2">
      <c r="G43" s="54" t="s">
        <v>31</v>
      </c>
      <c r="H43" s="54"/>
      <c r="I43" s="54"/>
      <c r="J43" s="54"/>
      <c r="K43" s="54"/>
    </row>
  </sheetData>
  <mergeCells count="31">
    <mergeCell ref="B36:C36"/>
    <mergeCell ref="B38:C38"/>
    <mergeCell ref="G43:K43"/>
    <mergeCell ref="D8:M9"/>
    <mergeCell ref="B10:C10"/>
    <mergeCell ref="E10:E11"/>
    <mergeCell ref="G10:G11"/>
    <mergeCell ref="H10:I11"/>
    <mergeCell ref="K10:K11"/>
    <mergeCell ref="L10:M11"/>
    <mergeCell ref="B27:C27"/>
    <mergeCell ref="B28:C28"/>
    <mergeCell ref="B29:C29"/>
    <mergeCell ref="B30:C30"/>
    <mergeCell ref="B32:C32"/>
    <mergeCell ref="B34:C34"/>
    <mergeCell ref="B26:C26"/>
    <mergeCell ref="B20:C20"/>
    <mergeCell ref="B3:O6"/>
    <mergeCell ref="B13:C13"/>
    <mergeCell ref="B15:C15"/>
    <mergeCell ref="B16:C16"/>
    <mergeCell ref="B17:C17"/>
    <mergeCell ref="B18:C18"/>
    <mergeCell ref="B19:C19"/>
    <mergeCell ref="B14:C14"/>
    <mergeCell ref="B21:C21"/>
    <mergeCell ref="B22:C22"/>
    <mergeCell ref="B23:C23"/>
    <mergeCell ref="B24:C24"/>
    <mergeCell ref="B25:C25"/>
  </mergeCells>
  <pageMargins left="0.2361111111111111" right="0.19722222222222222" top="0.70902777777777781" bottom="0.39374999999999999" header="0" footer="0"/>
  <pageSetup fitToWidth="0" fitToHeight="0" orientation="portrait" r:id="rId1"/>
  <headerFooter alignWithMargins="0"/>
  <ignoredErrors>
    <ignoredError sqref="G4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KARLAJURIDICO</cp:lastModifiedBy>
  <cp:lastPrinted>2020-04-21T16:21:33Z</cp:lastPrinted>
  <dcterms:created xsi:type="dcterms:W3CDTF">2020-04-20T19:49:03Z</dcterms:created>
  <dcterms:modified xsi:type="dcterms:W3CDTF">2020-04-22T15:47:43Z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A0B44A456053326E0775961CF3DF6AA61068147A4765759C939E1F28FEECE623931789E4008035098E8D61F1AC10BC7EC8901DABA2CA4568D9050C4BCD6ED3569434A7C4552DCDF233C491A1BDA8A5655A06A87E01ABD2DCE940F2F5A37409B267EA70750B0E5D09E76FAAEA479E9DC49FF8FEBD44C042E126E080A04FD13F6</vt:lpwstr>
  </property>
  <property fmtid="{D5CDD505-2E9C-101B-9397-08002B2CF9AE}" pid="8" name="Business Objects Context Information6">
    <vt:lpwstr>241108354AC46AEA7C2C548AF92906B2C77C21EBF20E906DF2F42D6B9AB934FA9C3FB44F6DE020DBA2179B8AB7F84600D9ED7A7CDFB15772699A0A67250E18B4D1F3C6E2766C4B1210CF9D73E5667238C39EFA33141A6731986E8D39D93A3A8FAF369848229E552E15332FB4E7B9E51DA4313481D034F14580BA392B1289C52</vt:lpwstr>
  </property>
  <property fmtid="{D5CDD505-2E9C-101B-9397-08002B2CF9AE}" pid="9" name="Business Objects Context Information7">
    <vt:lpwstr>3E67B6AFB</vt:lpwstr>
  </property>
</Properties>
</file>